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41" yWindow="60" windowWidth="25320" windowHeight="7065" activeTab="0"/>
  </bookViews>
  <sheets>
    <sheet name="Стационары" sheetId="1" r:id="rId1"/>
    <sheet name="нестационарные" sheetId="2" state="hidden" r:id="rId2"/>
  </sheets>
  <definedNames/>
  <calcPr fullCalcOnLoad="1" refMode="R1C1"/>
</workbook>
</file>

<file path=xl/comments1.xml><?xml version="1.0" encoding="utf-8"?>
<comments xmlns="http://schemas.openxmlformats.org/spreadsheetml/2006/main">
  <authors>
    <author>Мария Викт. Фисунова</author>
    <author>Екатерина Евг. Подвербная</author>
  </authors>
  <commentList>
    <comment ref="X30" authorId="0">
      <text>
        <r>
          <rPr>
            <b/>
            <sz val="9"/>
            <rFont val="Tahoma"/>
            <family val="0"/>
          </rPr>
          <t>Мария Викт. Фисунова:</t>
        </r>
        <r>
          <rPr>
            <sz val="9"/>
            <rFont val="Tahoma"/>
            <family val="0"/>
          </rPr>
          <t xml:space="preserve">
фонд Прохорова
</t>
        </r>
      </text>
    </comment>
    <comment ref="X27" authorId="0">
      <text>
        <r>
          <rPr>
            <b/>
            <sz val="9"/>
            <rFont val="Tahoma"/>
            <family val="0"/>
          </rPr>
          <t>Мария Викт. Фисунова:</t>
        </r>
        <r>
          <rPr>
            <sz val="9"/>
            <rFont val="Tahoma"/>
            <family val="0"/>
          </rPr>
          <t xml:space="preserve">
Русал</t>
        </r>
      </text>
    </comment>
    <comment ref="X6" authorId="0">
      <text>
        <r>
          <rPr>
            <b/>
            <sz val="9"/>
            <rFont val="Tahoma"/>
            <family val="0"/>
          </rPr>
          <t>Мария Викт. Фисунова:</t>
        </r>
        <r>
          <rPr>
            <sz val="9"/>
            <rFont val="Tahoma"/>
            <family val="0"/>
          </rPr>
          <t xml:space="preserve">
фонд Прохорова</t>
        </r>
      </text>
    </comment>
    <comment ref="X5" authorId="0">
      <text>
        <r>
          <rPr>
            <b/>
            <sz val="9"/>
            <rFont val="Tahoma"/>
            <family val="0"/>
          </rPr>
          <t>Мария Викт. Фисунова:</t>
        </r>
        <r>
          <rPr>
            <sz val="9"/>
            <rFont val="Tahoma"/>
            <family val="0"/>
          </rPr>
          <t xml:space="preserve">
Русал</t>
        </r>
      </text>
    </comment>
    <comment ref="X31" authorId="0">
      <text>
        <r>
          <rPr>
            <b/>
            <sz val="9"/>
            <rFont val="Tahoma"/>
            <family val="0"/>
          </rPr>
          <t>Мария Викт. Фисунова:</t>
        </r>
        <r>
          <rPr>
            <sz val="9"/>
            <rFont val="Tahoma"/>
            <family val="0"/>
          </rPr>
          <t xml:space="preserve">
фонд Прохорова</t>
        </r>
      </text>
    </comment>
    <comment ref="B32" authorId="1">
      <text>
        <r>
          <rPr>
            <b/>
            <sz val="8"/>
            <rFont val="Tahoma"/>
            <family val="2"/>
          </rPr>
          <t>Екатерина Евг. Подвербная:</t>
        </r>
        <r>
          <rPr>
            <sz val="8"/>
            <rFont val="Tahoma"/>
            <family val="2"/>
          </rPr>
          <t xml:space="preserve">
изменено название 11.07.2011 по инф. Фисуновой</t>
        </r>
      </text>
    </comment>
    <comment ref="X32" authorId="0">
      <text>
        <r>
          <rPr>
            <b/>
            <sz val="9"/>
            <rFont val="Tahoma"/>
            <family val="0"/>
          </rPr>
          <t>Мария Викт. Фисунова:</t>
        </r>
        <r>
          <rPr>
            <sz val="9"/>
            <rFont val="Tahoma"/>
            <family val="0"/>
          </rPr>
          <t xml:space="preserve">
фонд Прохорова</t>
        </r>
      </text>
    </comment>
    <comment ref="X21" authorId="0">
      <text>
        <r>
          <rPr>
            <b/>
            <sz val="9"/>
            <rFont val="Tahoma"/>
            <family val="0"/>
          </rPr>
          <t>Мария Викт. Фисунова:</t>
        </r>
        <r>
          <rPr>
            <sz val="9"/>
            <rFont val="Tahoma"/>
            <family val="0"/>
          </rPr>
          <t xml:space="preserve">
Русал, фонд Прохорова
</t>
        </r>
      </text>
    </comment>
    <comment ref="X14" authorId="0">
      <text>
        <r>
          <rPr>
            <b/>
            <sz val="9"/>
            <rFont val="Tahoma"/>
            <family val="0"/>
          </rPr>
          <t>Мария Викт. Фисунова:</t>
        </r>
        <r>
          <rPr>
            <sz val="9"/>
            <rFont val="Tahoma"/>
            <family val="0"/>
          </rPr>
          <t xml:space="preserve">
фонд Прохорова</t>
        </r>
      </text>
    </comment>
    <comment ref="X33" authorId="0">
      <text>
        <r>
          <rPr>
            <b/>
            <sz val="9"/>
            <rFont val="Tahoma"/>
            <family val="2"/>
          </rPr>
          <t>Мария Викт. Фисунова:</t>
        </r>
        <r>
          <rPr>
            <sz val="9"/>
            <rFont val="Tahoma"/>
            <family val="2"/>
          </rPr>
          <t xml:space="preserve">
фонд Прохорова
</t>
        </r>
      </text>
    </comment>
    <comment ref="X29" authorId="0">
      <text>
        <r>
          <rPr>
            <b/>
            <sz val="9"/>
            <rFont val="Tahoma"/>
            <family val="0"/>
          </rPr>
          <t>Мария Викт. Фисунова:</t>
        </r>
        <r>
          <rPr>
            <sz val="9"/>
            <rFont val="Tahoma"/>
            <family val="0"/>
          </rPr>
          <t xml:space="preserve">
Дом в котором открываюся сердца
</t>
        </r>
      </text>
    </comment>
    <comment ref="X41" authorId="0">
      <text>
        <r>
          <rPr>
            <b/>
            <sz val="9"/>
            <rFont val="Tahoma"/>
            <family val="0"/>
          </rPr>
          <t>Мария Викт. Фисунова:</t>
        </r>
        <r>
          <rPr>
            <sz val="9"/>
            <rFont val="Tahoma"/>
            <family val="0"/>
          </rPr>
          <t xml:space="preserve">
Доступная среда-доступный спорт - 140000 рублей</t>
        </r>
      </text>
    </comment>
    <comment ref="X15" authorId="0">
      <text>
        <r>
          <rPr>
            <b/>
            <sz val="9"/>
            <rFont val="Tahoma"/>
            <family val="2"/>
          </rPr>
          <t>Мария Викт. Фисунова:</t>
        </r>
        <r>
          <rPr>
            <sz val="9"/>
            <rFont val="Tahoma"/>
            <family val="2"/>
          </rPr>
          <t xml:space="preserve">
фонд Прохорова</t>
        </r>
      </text>
    </comment>
    <comment ref="X8" authorId="0">
      <text>
        <r>
          <rPr>
            <b/>
            <sz val="9"/>
            <rFont val="Tahoma"/>
            <family val="0"/>
          </rPr>
          <t>Мария Викт. Фисунова:</t>
        </r>
        <r>
          <rPr>
            <sz val="9"/>
            <rFont val="Tahoma"/>
            <family val="0"/>
          </rPr>
          <t xml:space="preserve">
Спорт равных возможностей - 300,0 т.р.
</t>
        </r>
      </text>
    </comment>
    <comment ref="X24" authorId="0">
      <text>
        <r>
          <rPr>
            <b/>
            <sz val="9"/>
            <rFont val="Tahoma"/>
            <family val="2"/>
          </rPr>
          <t>Мария Викт. Фисунова:</t>
        </r>
        <r>
          <rPr>
            <sz val="9"/>
            <rFont val="Tahoma"/>
            <family val="2"/>
          </rPr>
          <t xml:space="preserve">
фонд Прохорова, Русал</t>
        </r>
      </text>
    </comment>
    <comment ref="X36" authorId="0">
      <text>
        <r>
          <rPr>
            <b/>
            <sz val="9"/>
            <rFont val="Tahoma"/>
            <family val="2"/>
          </rPr>
          <t>Мария Викт. Фисунова:</t>
        </r>
        <r>
          <rPr>
            <sz val="9"/>
            <rFont val="Tahoma"/>
            <family val="2"/>
          </rPr>
          <t xml:space="preserve">
фонд Прохорова</t>
        </r>
      </text>
    </comment>
    <comment ref="X16" authorId="0">
      <text>
        <r>
          <rPr>
            <b/>
            <sz val="9"/>
            <rFont val="Tahoma"/>
            <family val="2"/>
          </rPr>
          <t>Мария Викт. Фисунова:</t>
        </r>
        <r>
          <rPr>
            <sz val="9"/>
            <rFont val="Tahoma"/>
            <family val="2"/>
          </rPr>
          <t xml:space="preserve">
фонд Прохорова
</t>
        </r>
      </text>
    </comment>
    <comment ref="X20" authorId="0">
      <text>
        <r>
          <rPr>
            <b/>
            <sz val="9"/>
            <rFont val="Tahoma"/>
            <family val="2"/>
          </rPr>
          <t>Мария Викт. Фисунова:</t>
        </r>
        <r>
          <rPr>
            <sz val="9"/>
            <rFont val="Tahoma"/>
            <family val="2"/>
          </rPr>
          <t xml:space="preserve">
фонд Прохорова
</t>
        </r>
      </text>
    </comment>
    <comment ref="X22" authorId="0">
      <text>
        <r>
          <rPr>
            <b/>
            <sz val="9"/>
            <rFont val="Tahoma"/>
            <family val="0"/>
          </rPr>
          <t>Мария Викт. Фисунова:</t>
        </r>
        <r>
          <rPr>
            <sz val="9"/>
            <rFont val="Tahoma"/>
            <family val="0"/>
          </rPr>
          <t xml:space="preserve">
Создание благоприятных условий для развития спортивной жизни среди клиентов - 144960 рублей</t>
        </r>
      </text>
    </comment>
    <comment ref="B39" authorId="1">
      <text>
        <r>
          <rPr>
            <b/>
            <sz val="8"/>
            <rFont val="Tahoma"/>
            <family val="2"/>
          </rPr>
          <t>Екатерина Евг. Подвербная:</t>
        </r>
        <r>
          <rPr>
            <sz val="8"/>
            <rFont val="Tahoma"/>
            <family val="2"/>
          </rPr>
          <t xml:space="preserve">
изменено наименование 04.08.2011 по инф. фисуновой</t>
        </r>
      </text>
    </comment>
    <comment ref="X39" authorId="0">
      <text>
        <r>
          <rPr>
            <b/>
            <sz val="9"/>
            <rFont val="Tahoma"/>
            <family val="2"/>
          </rPr>
          <t>Мария Викт. Фисунова:</t>
        </r>
        <r>
          <rPr>
            <sz val="9"/>
            <rFont val="Tahoma"/>
            <family val="2"/>
          </rPr>
          <t xml:space="preserve">
фонд Прохорова</t>
        </r>
      </text>
    </comment>
    <comment ref="B7" authorId="1">
      <text>
        <r>
          <rPr>
            <b/>
            <sz val="8"/>
            <rFont val="Tahoma"/>
            <family val="2"/>
          </rPr>
          <t>Екатерина Евг. Подвербная:</t>
        </r>
        <r>
          <rPr>
            <sz val="8"/>
            <rFont val="Tahoma"/>
            <family val="2"/>
          </rPr>
          <t xml:space="preserve">
добавлен 02.02.2011г. Отделом кадров (устав добавлен на сайт)</t>
        </r>
      </text>
    </comment>
    <comment ref="X7" authorId="0">
      <text>
        <r>
          <rPr>
            <b/>
            <sz val="9"/>
            <rFont val="Tahoma"/>
            <family val="2"/>
          </rPr>
          <t>Мария Викт. Фисунова:</t>
        </r>
        <r>
          <rPr>
            <sz val="9"/>
            <rFont val="Tahoma"/>
            <family val="2"/>
          </rPr>
          <t xml:space="preserve">
фонд Прохорова
</t>
        </r>
      </text>
    </comment>
    <comment ref="X12" authorId="0">
      <text>
        <r>
          <rPr>
            <b/>
            <sz val="9"/>
            <rFont val="Tahoma"/>
            <family val="0"/>
          </rPr>
          <t>Мария Викт. Фисунова:</t>
        </r>
        <r>
          <rPr>
            <sz val="9"/>
            <rFont val="Tahoma"/>
            <family val="0"/>
          </rPr>
          <t xml:space="preserve">
Веломобильный спорт для нас 290580 рублей
</t>
        </r>
      </text>
    </comment>
    <comment ref="X42" authorId="0">
      <text>
        <r>
          <rPr>
            <b/>
            <sz val="9"/>
            <rFont val="Tahoma"/>
            <family val="2"/>
          </rPr>
          <t>Мария Викт. Фисунова:</t>
        </r>
        <r>
          <rPr>
            <sz val="9"/>
            <rFont val="Tahoma"/>
            <family val="2"/>
          </rPr>
          <t xml:space="preserve">
фонд Прохорова</t>
        </r>
      </text>
    </comment>
  </commentList>
</comments>
</file>

<file path=xl/sharedStrings.xml><?xml version="1.0" encoding="utf-8"?>
<sst xmlns="http://schemas.openxmlformats.org/spreadsheetml/2006/main" count="142" uniqueCount="108">
  <si>
    <t>Краевое государственное бюджетное учреждение социального обслуживания "Таймырский социально-реабилитационный центр инвалидов"</t>
  </si>
  <si>
    <t>Краевое государственное автономное учреждение социального обслуживания "Краевой геронтологический центр "Уют"</t>
  </si>
  <si>
    <t>Оценка
(балл)</t>
  </si>
  <si>
    <t>Краевое государственное бюджетное учреждение социального обслуживания "Большемуртинский детский дом-интернат для умственно отсталых детей"</t>
  </si>
  <si>
    <t>Краевое государственное бюджетное учреждение социального обслуживания "Красноярский детский дом-интернат № 3 для умственно отсталых детей"</t>
  </si>
  <si>
    <t>Краевое государственное бюджетное учреждение социального обслуживания "Красноярский детский дом-интернат № 4 для умственно отсталых детей"</t>
  </si>
  <si>
    <t>Краевое государственное бюджетное учреждение социального обслуживания "Красноярский дом-интернат № 1 для граждан пожилого возраста и инвалидов"</t>
  </si>
  <si>
    <t>Краевое государственное бюджетное учреждение социального обслуживания "Красноярский дом-интернат № 2 для граждан пожилого возраста и инвалидов"</t>
  </si>
  <si>
    <t>Краевое государственное бюджетное учреждение социального обслуживания "Минусинский дом-интернат для граждан пожилого возраста и инвалидов"</t>
  </si>
  <si>
    <t>Краевое государственное бюджетное учреждение социального обслуживания "Степановский дом-интернат для граждан пожилого возраста и инвалидов"</t>
  </si>
  <si>
    <t xml:space="preserve">Краевое государственное бюджетное учреждение социального обслуживания "Специальный дом-интернат для граждан пожилого возраста и инвалидов "Агульский" </t>
  </si>
  <si>
    <t>Краевое государственное бюджетное учреждение социального обслуживания "Боготольский психоневрологический интернат"</t>
  </si>
  <si>
    <t>Краевое государственное бюджетное учреждение социального обслуживания "Дзержинский психоневрологический интернат"</t>
  </si>
  <si>
    <t>Краевое государственное бюджетное учреждение социального обслуживания "Канский психоневрологический интернат"</t>
  </si>
  <si>
    <t>Краевое государственное бюджетное учреждение социального обслуживания "Козульский психоневрологический интернат"</t>
  </si>
  <si>
    <t>Краевое государственное бюджетное учреждение социального обслуживания "Петропавловский психоневрологический интернат"</t>
  </si>
  <si>
    <t>Краевое государственное бюджетное учреждение социального обслуживания "Тинской психоневрологический интернат"</t>
  </si>
  <si>
    <t>Краевое государственное бюджетное учреждение социального обслуживания "Шарыповский психоневрологический интернат"</t>
  </si>
  <si>
    <t>Краевое государственное бюджетное учреждение социального обслуживания "Енисейский психоневрологический интернат"</t>
  </si>
  <si>
    <t>Краевое государственное бюджетное учреждение социального обслуживания "Шилинский психоневрологический интернат"</t>
  </si>
  <si>
    <t>Краевое государственное бюджетное учреждение социального обслуживания "Боготольский дом-интернат для граждан пожилого возраста и инвалидов"</t>
  </si>
  <si>
    <t>Краевое государственное бюджетное учреждение социального обслуживания "Балахтинский дом-интернат  для граждан пожилого возраста и инвалидов"</t>
  </si>
  <si>
    <t>Краевое государственное бюджетное учреждение социального обслуживания "Богучанский дом-интернат  для граждан пожилого возраста и инвалидов"</t>
  </si>
  <si>
    <t>Краевое государственное бюджетное учреждение социального обслуживания "Ермаковский дом-интернат  для граждан пожилого возраста и инвалидов"</t>
  </si>
  <si>
    <t>Краевое государственное бюджетное учреждение социального обслуживания "Каратузский дом-интернат  для граждан пожилого возраста и инвалидов"</t>
  </si>
  <si>
    <t>Краевое государственное бюджетное учреждение социального обслуживания "Новоселовский дом-интернат  для граждан пожилого возраста и инвалидов"</t>
  </si>
  <si>
    <t>Краевое государственное бюджетное учреждение социального обслуживания "Железногорский дом-интернат для граждан пожилого возраста и инвалидов"</t>
  </si>
  <si>
    <t>Краевое государственное бюджетное учреждение социального обслуживания "Центр социальной помощи семье и детям "Абанский"</t>
  </si>
  <si>
    <t>Краевое государственное бюджетное учреждение социального обслуживания "Центр социальной помощи семье и детям "Пировский"</t>
  </si>
  <si>
    <t>Краевое государственное бюджетное учреждение социального обслуживания "Красноярский центр социальной адаптации лиц, освобожденных из мест лишения свободы"</t>
  </si>
  <si>
    <t>Краевое государственное бюджетное учреждение социального обслуживания "Минусинский центр социальной адаптации лиц, освобожденных из мест лишения свободы"</t>
  </si>
  <si>
    <t>Краевое государственное бюджетное учреждение социального обслуживания "Ачинский центр социальной адаптации лиц, освобожденных из мест лишения свободы"</t>
  </si>
  <si>
    <t>Краевое государственное бюджетное учреждение социального обслуживания "Канский  центр социальной адаптации лиц, освобожденных из мест лишения свободы"</t>
  </si>
  <si>
    <t>Краевое государственное бюджетное учреждение социального обслуживания "Комплексный центр социального обслуживания населения"</t>
  </si>
  <si>
    <t>Оценка (балл)</t>
  </si>
  <si>
    <t xml:space="preserve">1.1. Выполнение государственного задания 
</t>
  </si>
  <si>
    <t>1.2. Обеспечение комплексной безопасности учреждения</t>
  </si>
  <si>
    <t>1.3. Осуществление инновационной деятельности</t>
  </si>
  <si>
    <t>Раздел I  Основная деятельность учреждения (максимальная сумма баллов  по первому разделу:60 баллов)</t>
  </si>
  <si>
    <t xml:space="preserve">2.1. Соблюдение порядка составления, утверждения и ведения планов финансово - хозяйственной деятельности (бюджетных смет), а так же расчетов (обоснований) к ним </t>
  </si>
  <si>
    <t xml:space="preserve">2.2. Соблюдение сроков и качества предоставления финансовой, бухгалтерской и статистической отчетности </t>
  </si>
  <si>
    <t>2.3. Наличие просроченной дебиторской и (или) кредиторской задолженности</t>
  </si>
  <si>
    <t>2.4. Выполнение плана мероприятий по энергосбережению</t>
  </si>
  <si>
    <t>Раздел II Финансово-хозяйственная деятельность учреждения (максимальная сумма баллов по второму разделу: 25 баллов)</t>
  </si>
  <si>
    <t>3.1. Развитие кадрового потенциала учреждений</t>
  </si>
  <si>
    <t xml:space="preserve">3.2. Обеспеченность учреждения специалистами основного профиля, специализирующихся на оказании государственных  услуг </t>
  </si>
  <si>
    <t>3.3. Участие специалистов и работников учреждения в конкурсах профессионального мастерства</t>
  </si>
  <si>
    <t>3.4. Наличие обоснованных претензий (жалоб) со стороны работников учреждения, связанных с социально-трудовыми отношениями</t>
  </si>
  <si>
    <t>Раздел III Кадровая политика учреждения(максимальная сумма баллов по третьему разделу: 25 баллов)</t>
  </si>
  <si>
    <t xml:space="preserve">4.1. Удовлетворенность населения (клиентов учреждения) качеством предоставления услуг по социальному обслуживанию 
</t>
  </si>
  <si>
    <t xml:space="preserve">4.2. Обеспечение информационной открытости о деятельности учреждения
</t>
  </si>
  <si>
    <t xml:space="preserve">4.3. Своевременное и достоверное размещение информации об учреждении на Официальном сайте www.bus.gov.ru </t>
  </si>
  <si>
    <t>4.4. Взаимодействие со СМИ, направленное на формирование положительного имиджа учреждения</t>
  </si>
  <si>
    <t>4.5. Участие  в грантовых конкурсах социальных проектов</t>
  </si>
  <si>
    <t>Раздел IV Информационная открытость и внутрикорпоративная политика учреждения (максимальная сумма баллов по четвертому разделу (итого): 30 баллов)</t>
  </si>
  <si>
    <t xml:space="preserve">Раздел V Оценка деятельности учреждения министерством по результатам контрольных мероприятий </t>
  </si>
  <si>
    <t xml:space="preserve">Наименование учреждения </t>
  </si>
  <si>
    <t xml:space="preserve">место </t>
  </si>
  <si>
    <t>Краевое государственное бюджетное учреждение социального обслуживания "Канский дом-интернат для граждан пожилого возраста и инвалидов"</t>
  </si>
  <si>
    <t>Краевое государственное автономное учреждение социального обслуживания "Маганский психоневрологический интернат"</t>
  </si>
  <si>
    <t>Краевое государственное бюджетное учреждение социального обслуживания "Пансионат для граждан пожилого возраста и инвалидов "Солнечный"</t>
  </si>
  <si>
    <t>Краевое государственное бюджетное учреждение социального обслуживания "Пансионат для граждан пожилого возраста и инвалидов"Кедр"</t>
  </si>
  <si>
    <t>общая сумма баллов (140 баллов)</t>
  </si>
  <si>
    <t xml:space="preserve">5.1. Наличие нарушений законодательства, установленных в ходе контрольных мероприятий </t>
  </si>
  <si>
    <t>Приложение                                                                                                                               к приказу министерства социальной политики края                                                   №                    от</t>
  </si>
  <si>
    <t>Краевое государственное бюджетное учреждение социального обслуживания "Специальный дом-интернат для граждан пожилого возраста и инвалидов "Саянский"</t>
  </si>
  <si>
    <t>Результаты рейтинга краевых государственных учреждений социального обслуживания (прочие: нестационарные, полустационарные)</t>
  </si>
  <si>
    <t>4.5. Участие  в грантовых конкурсах социальных проектов (участие и выигрыш - 5 баллов, просто участие 2 балла, не участие - 0 баллов)</t>
  </si>
  <si>
    <t>Краевое государственное бюджетное учреждение социального обслуживания "Ачинский психоневрологический интернат"</t>
  </si>
  <si>
    <t>Краевое государственное автономное учреждение "Социально-оздоровительный центр "Жарки"</t>
  </si>
  <si>
    <t>Краевое государственное автономное учреждение "Социально-оздоровительный центр "Тесь"</t>
  </si>
  <si>
    <t xml:space="preserve"> </t>
  </si>
  <si>
    <t>Краевое государственное автономное учреждение социального обслуживания "Реабилитационный центр для детей и подростков с ограниченными возможностями"</t>
  </si>
  <si>
    <t>Краевое государственное бюджетного учреждения "Пансионат для граждан пожилого возраста и инвалидов "Прибрежный"</t>
  </si>
  <si>
    <t>Краевое государственное автономное учреждение социального обслуживания "Краевой геронтологический центр "Тонус"</t>
  </si>
  <si>
    <t>Краевое государственное бюджетное учреждение социального обслуживания "Комплексный центр социального обслуживания населения "Заполярный"</t>
  </si>
  <si>
    <t>Краевое государственное казенное учреждение социального обслуживания "Центр социальной помощи семье и детям "Тюхтетский"</t>
  </si>
  <si>
    <t>Краевое государственное бюджетное учреждение социального обслуживания  "Центр социальной помощи семье и детям "Курагинский"</t>
  </si>
  <si>
    <t xml:space="preserve">Краевое государственное бюджетное учреждение социального обслуживания "Пансионат для граждан пожилого возраста и инвалидов "Ветеран" </t>
  </si>
  <si>
    <t>Краевое государственное бюджетное учреждение социального обслуживания "Специальный дом-интернат для граждан пожилого возраста и инвалидов "Уярский"</t>
  </si>
  <si>
    <t>Краевое государственное бюджетное учреждение социального обслуживания Детский дом-интернат для умственно отсталых детей "Березовский"</t>
  </si>
  <si>
    <r>
      <t>Краевое государственное бюджетное учреждение социального обслуживания «Центр социальной помощи семье и детям «</t>
    </r>
    <r>
      <rPr>
        <sz val="12"/>
        <color indexed="8"/>
        <rFont val="Times New Roman"/>
        <family val="1"/>
      </rPr>
      <t>Идринский»</t>
    </r>
  </si>
  <si>
    <r>
      <t>Краевое государственное бюджетное учреждение социального обслуживания "Центр социальной помощи семье и детям "</t>
    </r>
    <r>
      <rPr>
        <sz val="12"/>
        <color indexed="8"/>
        <rFont val="Times New Roman"/>
        <family val="1"/>
      </rPr>
      <t>Зеленогорский"</t>
    </r>
  </si>
  <si>
    <t>Краевое государственное бюджетное учреждение социального обслуживания "Центр социальной помощи семье и детям "Саянский"</t>
  </si>
  <si>
    <r>
      <t>Краевое государственное бюджетное учреждение социального обслуживания "Центр социальной помощи семье и детям "</t>
    </r>
    <r>
      <rPr>
        <sz val="12"/>
        <color indexed="8"/>
        <rFont val="Times New Roman"/>
        <family val="1"/>
      </rPr>
      <t>Ужурский"</t>
    </r>
  </si>
  <si>
    <r>
      <t>Краевое государственное бюджетное учреждение социального обслуживания "Центр социальной помощи семье и детям "</t>
    </r>
    <r>
      <rPr>
        <sz val="12"/>
        <color indexed="8"/>
        <rFont val="Times New Roman"/>
        <family val="1"/>
      </rPr>
      <t>Приморский"</t>
    </r>
  </si>
  <si>
    <r>
      <t>Краевое государственное бюджетное учреждение социального обслуживания "</t>
    </r>
    <r>
      <rPr>
        <sz val="12"/>
        <color indexed="8"/>
        <rFont val="Times New Roman"/>
        <family val="1"/>
      </rPr>
      <t>Краевой центр семьи и детей"</t>
    </r>
  </si>
  <si>
    <r>
      <t>Краевое государственное бюджетное учреждение социального обслуживания "Центр социальной помощи семье и детям "</t>
    </r>
    <r>
      <rPr>
        <sz val="12"/>
        <color indexed="8"/>
        <rFont val="Times New Roman"/>
        <family val="1"/>
      </rPr>
      <t>Бирилюсский"</t>
    </r>
  </si>
  <si>
    <r>
      <t>Краевое государственное казенное учреждение социального обслуживания "Социально-реабилитационный центр для несовершеннолетних "</t>
    </r>
    <r>
      <rPr>
        <sz val="12"/>
        <color indexed="8"/>
        <rFont val="Times New Roman"/>
        <family val="1"/>
      </rPr>
      <t>Енисейский"</t>
    </r>
  </si>
  <si>
    <r>
      <t>Краевое государственное бюджетное учреждение социального обслуживания "Центр социальной помощи семье и детям "</t>
    </r>
    <r>
      <rPr>
        <sz val="12"/>
        <color indexed="8"/>
        <rFont val="Times New Roman"/>
        <family val="1"/>
      </rPr>
      <t>Козульский"</t>
    </r>
  </si>
  <si>
    <r>
      <t>Краевое государственное бюджетное учреждение социального обслуживания "Центр социальной помощи семье и детям "</t>
    </r>
    <r>
      <rPr>
        <sz val="12"/>
        <color indexed="8"/>
        <rFont val="Times New Roman"/>
        <family val="1"/>
      </rPr>
      <t>Канский"</t>
    </r>
  </si>
  <si>
    <r>
      <t>Краевое государственное бюджетное учреждение социального обслуживания "Центр социальной помощи семье и детям "</t>
    </r>
    <r>
      <rPr>
        <sz val="12"/>
        <color indexed="8"/>
        <rFont val="Times New Roman"/>
        <family val="1"/>
      </rPr>
      <t>Ачинский"</t>
    </r>
  </si>
  <si>
    <r>
      <t>Краевое государственное бюджетное учреждение социального обслуживания "Центр социальной помощи семье и детям "</t>
    </r>
    <r>
      <rPr>
        <sz val="12"/>
        <color indexed="8"/>
        <rFont val="Times New Roman"/>
        <family val="1"/>
      </rPr>
      <t>Минусинский"</t>
    </r>
  </si>
  <si>
    <r>
      <t>Краевое государственное казенное учреждение социального обслуживания "Социально-реабилитационный центр для несовершеннолетних "</t>
    </r>
    <r>
      <rPr>
        <sz val="12"/>
        <color indexed="8"/>
        <rFont val="Times New Roman"/>
        <family val="1"/>
      </rPr>
      <t>Иланский"</t>
    </r>
  </si>
  <si>
    <r>
      <t>Краевое государственное бюджетное учреждение социального обслуживания "Центр социальной помощи семье и детям "</t>
    </r>
    <r>
      <rPr>
        <sz val="12"/>
        <color indexed="8"/>
        <rFont val="Times New Roman"/>
        <family val="1"/>
      </rPr>
      <t>Лесосибирский"</t>
    </r>
  </si>
  <si>
    <r>
      <t>Краевое государственное бюджетное учреждение социального обслуживания "Центр социальной помощи семье и детям "</t>
    </r>
    <r>
      <rPr>
        <sz val="12"/>
        <color indexed="8"/>
        <rFont val="Times New Roman"/>
        <family val="1"/>
      </rPr>
      <t>Сухобузимский"</t>
    </r>
  </si>
  <si>
    <r>
      <t>Краевое государственное бюджетное учреждение социального обслуживания "Центр социальной помощи семье и детям "</t>
    </r>
    <r>
      <rPr>
        <sz val="12"/>
        <color indexed="8"/>
        <rFont val="Times New Roman"/>
        <family val="1"/>
      </rPr>
      <t>Березовский"</t>
    </r>
  </si>
  <si>
    <r>
      <t>Краевое государственноебюджетное учреждение социального обслуживания "Центр социальной пормощи семье и детям "</t>
    </r>
    <r>
      <rPr>
        <sz val="12"/>
        <color indexed="8"/>
        <rFont val="Times New Roman"/>
        <family val="1"/>
      </rPr>
      <t>Таймырский"</t>
    </r>
  </si>
  <si>
    <r>
      <t>Краевое государственное бюджетное учреждение социального обслуживания "Центр социальной помощи семье и детям "</t>
    </r>
    <r>
      <rPr>
        <sz val="12"/>
        <color indexed="8"/>
        <rFont val="Times New Roman"/>
        <family val="1"/>
      </rPr>
      <t>Дзержинский"</t>
    </r>
  </si>
  <si>
    <r>
      <t>Краевое государственное бюджетное учреждение социального обслуживания "Центр социальной помощи семье и детям "</t>
    </r>
    <r>
      <rPr>
        <sz val="12"/>
        <color indexed="8"/>
        <rFont val="Times New Roman"/>
        <family val="1"/>
      </rPr>
      <t>Ермаковский"</t>
    </r>
  </si>
  <si>
    <r>
      <t>Краевое государственное бюджетное учреждение социального обслуживания "Центр социальной помощи семье и детям "</t>
    </r>
    <r>
      <rPr>
        <sz val="12"/>
        <color indexed="8"/>
        <rFont val="Times New Roman"/>
        <family val="1"/>
      </rPr>
      <t>Шарыповский"</t>
    </r>
  </si>
  <si>
    <r>
      <t>Краевое государственное бюджетное учреждение социального обслуживания "Центр социальной помощи семье и детям "</t>
    </r>
    <r>
      <rPr>
        <sz val="12"/>
        <color indexed="8"/>
        <rFont val="Times New Roman"/>
        <family val="1"/>
      </rPr>
      <t>Дивногорский"</t>
    </r>
  </si>
  <si>
    <r>
      <t>Краевое государственное бюджетное учреждение социального обслуживания "Центр социальной помощи семье и детям "</t>
    </r>
    <r>
      <rPr>
        <sz val="12"/>
        <color indexed="8"/>
        <rFont val="Times New Roman"/>
        <family val="1"/>
      </rPr>
      <t>Мотыгинский"</t>
    </r>
  </si>
  <si>
    <r>
      <t>Краевое государственное бюджетное учреждение социального обслуживания "Центр социальной помощи семье и детям "</t>
    </r>
    <r>
      <rPr>
        <sz val="12"/>
        <color indexed="8"/>
        <rFont val="Times New Roman"/>
        <family val="1"/>
      </rPr>
      <t>Богучанский"</t>
    </r>
  </si>
  <si>
    <r>
      <t>Краевое государственное бюджетное учреждение социального обслуживания "Центр социальной помощи семье и детям "</t>
    </r>
    <r>
      <rPr>
        <sz val="12"/>
        <color indexed="8"/>
        <rFont val="Times New Roman"/>
        <family val="1"/>
      </rPr>
      <t>Рыбинский"</t>
    </r>
  </si>
  <si>
    <r>
      <t>Краевое государственное бюджетное учреждение социального обслуживания "Центр социальной помощи семье и детям "</t>
    </r>
    <r>
      <rPr>
        <sz val="12"/>
        <color indexed="8"/>
        <rFont val="Times New Roman"/>
        <family val="1"/>
      </rPr>
      <t>Кежемский"</t>
    </r>
  </si>
  <si>
    <t>Приложение                                                                                                              к приказу министерства социальной политики края                                                   №                    от</t>
  </si>
  <si>
    <t>Результаты рейтинга краевых государственных учреждений социального обслуживания ( стационарные)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</si>
</sst>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5">
    <font>
      <sz val="10"/>
      <name val="Arial Cyr"/>
      <family val="0"/>
    </font>
    <font>
      <u val="single"/>
      <sz val="11"/>
      <color indexed="12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5" fillId="0" borderId="1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wrapText="1"/>
    </xf>
    <xf numFmtId="0" fontId="4" fillId="0" borderId="13" xfId="0" applyFont="1" applyFill="1" applyBorder="1" applyAlignment="1">
      <alignment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43" fillId="33" borderId="12" xfId="0" applyNumberFormat="1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/>
    </xf>
    <xf numFmtId="0" fontId="8" fillId="33" borderId="10" xfId="0" applyNumberFormat="1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/>
    </xf>
    <xf numFmtId="0" fontId="43" fillId="33" borderId="10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/>
    </xf>
    <xf numFmtId="0" fontId="43" fillId="0" borderId="10" xfId="0" applyNumberFormat="1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/>
    </xf>
    <xf numFmtId="0" fontId="4" fillId="0" borderId="11" xfId="0" applyFont="1" applyFill="1" applyBorder="1" applyAlignment="1">
      <alignment wrapText="1"/>
    </xf>
    <xf numFmtId="0" fontId="4" fillId="0" borderId="15" xfId="0" applyFont="1" applyFill="1" applyBorder="1" applyAlignment="1">
      <alignment wrapText="1"/>
    </xf>
    <xf numFmtId="0" fontId="4" fillId="0" borderId="16" xfId="0" applyFont="1" applyFill="1" applyBorder="1" applyAlignment="1">
      <alignment wrapText="1"/>
    </xf>
    <xf numFmtId="0" fontId="4" fillId="0" borderId="13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4" fillId="0" borderId="13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13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tabSelected="1" zoomScalePageLayoutView="0" workbookViewId="0" topLeftCell="A1">
      <pane xSplit="1" ySplit="4" topLeftCell="B38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7" sqref="B7"/>
    </sheetView>
  </sheetViews>
  <sheetFormatPr defaultColWidth="9.00390625" defaultRowHeight="12.75"/>
  <cols>
    <col min="1" max="1" width="9.125" style="9" customWidth="1"/>
    <col min="2" max="2" width="34.00390625" style="9" customWidth="1"/>
    <col min="3" max="3" width="22.75390625" style="10" hidden="1" customWidth="1"/>
    <col min="4" max="4" width="22.75390625" style="11" customWidth="1"/>
    <col min="5" max="5" width="19.125" style="10" customWidth="1"/>
    <col min="6" max="6" width="16.00390625" style="10" customWidth="1"/>
    <col min="7" max="7" width="21.875" style="9" customWidth="1"/>
    <col min="8" max="8" width="18.625" style="9" customWidth="1"/>
    <col min="9" max="9" width="16.625" style="9" customWidth="1"/>
    <col min="10" max="10" width="26.00390625" style="9" customWidth="1"/>
    <col min="11" max="11" width="23.625" style="9" customWidth="1"/>
    <col min="12" max="12" width="21.125" style="9" customWidth="1"/>
    <col min="13" max="13" width="19.00390625" style="9" customWidth="1"/>
    <col min="14" max="14" width="9.125" style="9" customWidth="1"/>
    <col min="15" max="15" width="17.125" style="9" customWidth="1"/>
    <col min="16" max="16" width="24.25390625" style="9" customWidth="1"/>
    <col min="17" max="18" width="26.75390625" style="9" customWidth="1"/>
    <col min="19" max="19" width="9.00390625" style="12" customWidth="1"/>
    <col min="20" max="20" width="28.375" style="9" customWidth="1"/>
    <col min="21" max="21" width="23.625" style="9" customWidth="1"/>
    <col min="22" max="22" width="24.625" style="9" customWidth="1"/>
    <col min="23" max="23" width="30.875" style="9" customWidth="1"/>
    <col min="24" max="24" width="33.25390625" style="9" customWidth="1"/>
    <col min="25" max="25" width="38.00390625" style="9" customWidth="1"/>
    <col min="26" max="26" width="63.625" style="9" customWidth="1"/>
    <col min="27" max="16384" width="9.125" style="9" customWidth="1"/>
  </cols>
  <sheetData>
    <row r="1" spans="24:25" ht="60" customHeight="1">
      <c r="X1" s="28" t="s">
        <v>106</v>
      </c>
      <c r="Y1" s="28"/>
    </row>
    <row r="2" spans="1:25" ht="33" customHeight="1">
      <c r="A2" s="29" t="s">
        <v>107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</row>
    <row r="3" spans="1:25" ht="111.75" customHeight="1">
      <c r="A3" s="35" t="s">
        <v>57</v>
      </c>
      <c r="B3" s="35" t="s">
        <v>56</v>
      </c>
      <c r="C3" s="7" t="s">
        <v>38</v>
      </c>
      <c r="D3" s="33" t="s">
        <v>62</v>
      </c>
      <c r="E3" s="30" t="s">
        <v>38</v>
      </c>
      <c r="F3" s="31"/>
      <c r="G3" s="31"/>
      <c r="H3" s="32"/>
      <c r="I3" s="30" t="s">
        <v>43</v>
      </c>
      <c r="J3" s="31"/>
      <c r="K3" s="31"/>
      <c r="L3" s="31"/>
      <c r="M3" s="32"/>
      <c r="N3" s="30" t="s">
        <v>48</v>
      </c>
      <c r="O3" s="31"/>
      <c r="P3" s="31"/>
      <c r="Q3" s="31"/>
      <c r="R3" s="32"/>
      <c r="S3" s="30" t="s">
        <v>54</v>
      </c>
      <c r="T3" s="31"/>
      <c r="U3" s="31"/>
      <c r="V3" s="31"/>
      <c r="W3" s="31"/>
      <c r="X3" s="32"/>
      <c r="Y3" s="3" t="s">
        <v>55</v>
      </c>
    </row>
    <row r="4" spans="1:25" ht="78.75" customHeight="1">
      <c r="A4" s="36"/>
      <c r="B4" s="36"/>
      <c r="C4" s="5" t="s">
        <v>34</v>
      </c>
      <c r="D4" s="34"/>
      <c r="E4" s="1" t="s">
        <v>34</v>
      </c>
      <c r="F4" s="5" t="s">
        <v>35</v>
      </c>
      <c r="G4" s="6" t="s">
        <v>36</v>
      </c>
      <c r="H4" s="6" t="s">
        <v>37</v>
      </c>
      <c r="I4" s="1" t="s">
        <v>34</v>
      </c>
      <c r="J4" s="5" t="s">
        <v>39</v>
      </c>
      <c r="K4" s="6" t="s">
        <v>40</v>
      </c>
      <c r="L4" s="5" t="s">
        <v>41</v>
      </c>
      <c r="M4" s="5" t="s">
        <v>42</v>
      </c>
      <c r="N4" s="1" t="s">
        <v>2</v>
      </c>
      <c r="O4" s="5" t="s">
        <v>44</v>
      </c>
      <c r="P4" s="5" t="s">
        <v>45</v>
      </c>
      <c r="Q4" s="5" t="s">
        <v>46</v>
      </c>
      <c r="R4" s="5" t="s">
        <v>47</v>
      </c>
      <c r="S4" s="1" t="s">
        <v>2</v>
      </c>
      <c r="T4" s="5" t="s">
        <v>49</v>
      </c>
      <c r="U4" s="5" t="s">
        <v>50</v>
      </c>
      <c r="V4" s="5" t="s">
        <v>51</v>
      </c>
      <c r="W4" s="5" t="s">
        <v>52</v>
      </c>
      <c r="X4" s="5" t="s">
        <v>67</v>
      </c>
      <c r="Y4" s="5" t="s">
        <v>63</v>
      </c>
    </row>
    <row r="5" spans="1:25" s="16" customFormat="1" ht="78.75">
      <c r="A5" s="14">
        <v>1</v>
      </c>
      <c r="B5" s="15" t="s">
        <v>80</v>
      </c>
      <c r="C5" s="15"/>
      <c r="D5" s="15">
        <f>E5+I5+N5+S5+Y5</f>
        <v>137</v>
      </c>
      <c r="E5" s="15">
        <f>F5+G5+H5</f>
        <v>60</v>
      </c>
      <c r="F5" s="14">
        <v>40</v>
      </c>
      <c r="G5" s="14">
        <v>10</v>
      </c>
      <c r="H5" s="14">
        <v>10</v>
      </c>
      <c r="I5" s="14">
        <f>J5+K5+L5+M5</f>
        <v>25</v>
      </c>
      <c r="J5" s="14">
        <v>10</v>
      </c>
      <c r="K5" s="14">
        <v>10</v>
      </c>
      <c r="L5" s="14">
        <v>0</v>
      </c>
      <c r="M5" s="14">
        <v>5</v>
      </c>
      <c r="N5" s="14">
        <f>O5+P5+Q5+R5</f>
        <v>25</v>
      </c>
      <c r="O5" s="14">
        <v>10</v>
      </c>
      <c r="P5" s="14">
        <v>10</v>
      </c>
      <c r="Q5" s="14">
        <v>5</v>
      </c>
      <c r="R5" s="14">
        <v>0</v>
      </c>
      <c r="S5" s="14">
        <f>T5+U5+V5+W5+X5</f>
        <v>27</v>
      </c>
      <c r="T5" s="14">
        <v>10</v>
      </c>
      <c r="U5" s="14">
        <v>5</v>
      </c>
      <c r="V5" s="14">
        <v>5</v>
      </c>
      <c r="W5" s="14">
        <v>5</v>
      </c>
      <c r="X5" s="14">
        <v>2</v>
      </c>
      <c r="Y5" s="14"/>
    </row>
    <row r="6" spans="1:25" s="16" customFormat="1" ht="78.75">
      <c r="A6" s="14">
        <v>1</v>
      </c>
      <c r="B6" s="15" t="s">
        <v>59</v>
      </c>
      <c r="C6" s="15"/>
      <c r="D6" s="15">
        <f>E6+I6+N6+S6+Y6</f>
        <v>137</v>
      </c>
      <c r="E6" s="15">
        <f>F6+G6+H6</f>
        <v>60</v>
      </c>
      <c r="F6" s="14">
        <v>40</v>
      </c>
      <c r="G6" s="14">
        <v>10</v>
      </c>
      <c r="H6" s="14">
        <v>10</v>
      </c>
      <c r="I6" s="14">
        <f>J6+K6+L6+M6</f>
        <v>25</v>
      </c>
      <c r="J6" s="14">
        <v>10</v>
      </c>
      <c r="K6" s="14">
        <v>10</v>
      </c>
      <c r="L6" s="14">
        <v>0</v>
      </c>
      <c r="M6" s="14">
        <v>5</v>
      </c>
      <c r="N6" s="14">
        <f>O6+P6+Q6+R6</f>
        <v>25</v>
      </c>
      <c r="O6" s="14">
        <v>10</v>
      </c>
      <c r="P6" s="15">
        <v>10</v>
      </c>
      <c r="Q6" s="15">
        <v>5</v>
      </c>
      <c r="R6" s="15">
        <v>0</v>
      </c>
      <c r="S6" s="14">
        <f>T6+U6+V6+W6+X6</f>
        <v>27</v>
      </c>
      <c r="T6" s="15">
        <v>10</v>
      </c>
      <c r="U6" s="15">
        <v>5</v>
      </c>
      <c r="V6" s="15">
        <v>5</v>
      </c>
      <c r="W6" s="15">
        <v>5</v>
      </c>
      <c r="X6" s="15">
        <v>2</v>
      </c>
      <c r="Y6" s="15"/>
    </row>
    <row r="7" spans="1:25" s="16" customFormat="1" ht="85.5" customHeight="1">
      <c r="A7" s="14">
        <v>2</v>
      </c>
      <c r="B7" s="15" t="s">
        <v>19</v>
      </c>
      <c r="C7" s="15"/>
      <c r="D7" s="15">
        <f aca="true" t="shared" si="0" ref="D7:D42">E7+I7+N7+S7+Y7</f>
        <v>135</v>
      </c>
      <c r="E7" s="15">
        <f aca="true" t="shared" si="1" ref="E7:E42">F7+G7+H7</f>
        <v>60</v>
      </c>
      <c r="F7" s="14">
        <v>40</v>
      </c>
      <c r="G7" s="14">
        <v>10</v>
      </c>
      <c r="H7" s="14">
        <v>10</v>
      </c>
      <c r="I7" s="14">
        <f aca="true" t="shared" si="2" ref="I7:I42">J7+K7+L7+M7</f>
        <v>25</v>
      </c>
      <c r="J7" s="14">
        <v>10</v>
      </c>
      <c r="K7" s="14">
        <v>10</v>
      </c>
      <c r="L7" s="14">
        <v>0</v>
      </c>
      <c r="M7" s="14">
        <v>5</v>
      </c>
      <c r="N7" s="14">
        <f aca="true" t="shared" si="3" ref="N7:N42">O7+P7+Q7+R7</f>
        <v>23</v>
      </c>
      <c r="O7" s="14">
        <v>10</v>
      </c>
      <c r="P7" s="14">
        <v>8</v>
      </c>
      <c r="Q7" s="14">
        <v>5</v>
      </c>
      <c r="R7" s="14">
        <v>0</v>
      </c>
      <c r="S7" s="14">
        <f aca="true" t="shared" si="4" ref="S7:S42">T7+U7+V7+W7+X7</f>
        <v>27</v>
      </c>
      <c r="T7" s="14">
        <v>10</v>
      </c>
      <c r="U7" s="14">
        <v>5</v>
      </c>
      <c r="V7" s="14">
        <v>5</v>
      </c>
      <c r="W7" s="14">
        <v>5</v>
      </c>
      <c r="X7" s="14">
        <v>2</v>
      </c>
      <c r="Y7" s="14"/>
    </row>
    <row r="8" spans="1:25" s="16" customFormat="1" ht="78.75" customHeight="1">
      <c r="A8" s="14">
        <v>3</v>
      </c>
      <c r="B8" s="15" t="s">
        <v>17</v>
      </c>
      <c r="C8" s="15"/>
      <c r="D8" s="15">
        <f t="shared" si="0"/>
        <v>134</v>
      </c>
      <c r="E8" s="15">
        <f t="shared" si="1"/>
        <v>60</v>
      </c>
      <c r="F8" s="14">
        <v>40</v>
      </c>
      <c r="G8" s="14">
        <v>10</v>
      </c>
      <c r="H8" s="14">
        <v>10</v>
      </c>
      <c r="I8" s="14">
        <f t="shared" si="2"/>
        <v>25</v>
      </c>
      <c r="J8" s="14">
        <v>10</v>
      </c>
      <c r="K8" s="14">
        <v>10</v>
      </c>
      <c r="L8" s="14">
        <v>0</v>
      </c>
      <c r="M8" s="14">
        <v>5</v>
      </c>
      <c r="N8" s="14">
        <f t="shared" si="3"/>
        <v>19</v>
      </c>
      <c r="O8" s="14">
        <v>8</v>
      </c>
      <c r="P8" s="15">
        <v>10</v>
      </c>
      <c r="Q8" s="15">
        <v>1</v>
      </c>
      <c r="R8" s="15">
        <v>0</v>
      </c>
      <c r="S8" s="14">
        <f t="shared" si="4"/>
        <v>30</v>
      </c>
      <c r="T8" s="15">
        <v>10</v>
      </c>
      <c r="U8" s="15">
        <v>5</v>
      </c>
      <c r="V8" s="15">
        <v>5</v>
      </c>
      <c r="W8" s="15">
        <v>5</v>
      </c>
      <c r="X8" s="15">
        <v>5</v>
      </c>
      <c r="Y8" s="15"/>
    </row>
    <row r="9" spans="1:25" s="16" customFormat="1" ht="79.5" customHeight="1">
      <c r="A9" s="14">
        <v>4</v>
      </c>
      <c r="B9" s="15" t="s">
        <v>12</v>
      </c>
      <c r="C9" s="15"/>
      <c r="D9" s="15">
        <f t="shared" si="0"/>
        <v>133</v>
      </c>
      <c r="E9" s="15">
        <f t="shared" si="1"/>
        <v>60</v>
      </c>
      <c r="F9" s="14">
        <v>40</v>
      </c>
      <c r="G9" s="14">
        <v>10</v>
      </c>
      <c r="H9" s="14">
        <v>10</v>
      </c>
      <c r="I9" s="14">
        <f t="shared" si="2"/>
        <v>25</v>
      </c>
      <c r="J9" s="14">
        <v>10</v>
      </c>
      <c r="K9" s="14">
        <v>10</v>
      </c>
      <c r="L9" s="14">
        <v>0</v>
      </c>
      <c r="M9" s="14">
        <v>5</v>
      </c>
      <c r="N9" s="14">
        <f t="shared" si="3"/>
        <v>21</v>
      </c>
      <c r="O9" s="14">
        <v>10</v>
      </c>
      <c r="P9" s="15">
        <v>10</v>
      </c>
      <c r="Q9" s="15">
        <v>1</v>
      </c>
      <c r="R9" s="15">
        <v>0</v>
      </c>
      <c r="S9" s="14">
        <f t="shared" si="4"/>
        <v>27</v>
      </c>
      <c r="T9" s="15">
        <v>10</v>
      </c>
      <c r="U9" s="15">
        <v>5</v>
      </c>
      <c r="V9" s="15">
        <v>5</v>
      </c>
      <c r="W9" s="15">
        <v>5</v>
      </c>
      <c r="X9" s="15">
        <v>2</v>
      </c>
      <c r="Y9" s="15"/>
    </row>
    <row r="10" spans="1:25" s="16" customFormat="1" ht="90.75" customHeight="1">
      <c r="A10" s="14">
        <v>5</v>
      </c>
      <c r="B10" s="15" t="s">
        <v>73</v>
      </c>
      <c r="C10" s="15"/>
      <c r="D10" s="15">
        <f t="shared" si="0"/>
        <v>131</v>
      </c>
      <c r="E10" s="15">
        <f t="shared" si="1"/>
        <v>60</v>
      </c>
      <c r="F10" s="14">
        <v>40</v>
      </c>
      <c r="G10" s="14">
        <v>10</v>
      </c>
      <c r="H10" s="14">
        <v>10</v>
      </c>
      <c r="I10" s="14">
        <f t="shared" si="2"/>
        <v>25</v>
      </c>
      <c r="J10" s="14">
        <v>10</v>
      </c>
      <c r="K10" s="14">
        <v>10</v>
      </c>
      <c r="L10" s="14">
        <v>0</v>
      </c>
      <c r="M10" s="14">
        <v>5</v>
      </c>
      <c r="N10" s="14">
        <f t="shared" si="3"/>
        <v>21</v>
      </c>
      <c r="O10" s="14">
        <v>10</v>
      </c>
      <c r="P10" s="15">
        <v>10</v>
      </c>
      <c r="Q10" s="15">
        <v>1</v>
      </c>
      <c r="R10" s="15">
        <v>0</v>
      </c>
      <c r="S10" s="14">
        <f t="shared" si="4"/>
        <v>25</v>
      </c>
      <c r="T10" s="15">
        <v>10</v>
      </c>
      <c r="U10" s="15">
        <v>5</v>
      </c>
      <c r="V10" s="15">
        <v>5</v>
      </c>
      <c r="W10" s="15">
        <v>5</v>
      </c>
      <c r="X10" s="15">
        <v>0</v>
      </c>
      <c r="Y10" s="15"/>
    </row>
    <row r="11" spans="1:25" s="16" customFormat="1" ht="72" customHeight="1">
      <c r="A11" s="14">
        <v>6</v>
      </c>
      <c r="B11" s="15" t="s">
        <v>70</v>
      </c>
      <c r="C11" s="15"/>
      <c r="D11" s="15">
        <f>E11+I11+N11+S11+Y11</f>
        <v>130</v>
      </c>
      <c r="E11" s="15">
        <f>F11+G11+H11</f>
        <v>50</v>
      </c>
      <c r="F11" s="14">
        <v>40</v>
      </c>
      <c r="G11" s="14">
        <v>0</v>
      </c>
      <c r="H11" s="14">
        <v>10</v>
      </c>
      <c r="I11" s="14">
        <f>J11+K11+L11+M11</f>
        <v>25</v>
      </c>
      <c r="J11" s="17">
        <v>10</v>
      </c>
      <c r="K11" s="17">
        <v>10</v>
      </c>
      <c r="L11" s="17">
        <v>0</v>
      </c>
      <c r="M11" s="17">
        <v>5</v>
      </c>
      <c r="N11" s="14">
        <f>O11+P11+Q11+R11</f>
        <v>25</v>
      </c>
      <c r="O11" s="14">
        <v>10</v>
      </c>
      <c r="P11" s="15">
        <v>10</v>
      </c>
      <c r="Q11" s="15">
        <v>5</v>
      </c>
      <c r="R11" s="15">
        <v>0</v>
      </c>
      <c r="S11" s="14">
        <f>T11+U11+V11+W11+X11</f>
        <v>30</v>
      </c>
      <c r="T11" s="15">
        <v>10</v>
      </c>
      <c r="U11" s="15">
        <v>5</v>
      </c>
      <c r="V11" s="15">
        <v>5</v>
      </c>
      <c r="W11" s="15">
        <v>5</v>
      </c>
      <c r="X11" s="15">
        <v>5</v>
      </c>
      <c r="Y11" s="15">
        <v>0</v>
      </c>
    </row>
    <row r="12" spans="1:25" s="16" customFormat="1" ht="94.5">
      <c r="A12" s="14">
        <v>6</v>
      </c>
      <c r="B12" s="15" t="s">
        <v>5</v>
      </c>
      <c r="C12" s="15"/>
      <c r="D12" s="15">
        <f>E12+I12+N12+S12+Y12</f>
        <v>130</v>
      </c>
      <c r="E12" s="15">
        <f>F12+G12+H12</f>
        <v>60</v>
      </c>
      <c r="F12" s="14">
        <v>40</v>
      </c>
      <c r="G12" s="14">
        <v>10</v>
      </c>
      <c r="H12" s="14">
        <v>10</v>
      </c>
      <c r="I12" s="14">
        <f>J12+K12+L12+M12</f>
        <v>15</v>
      </c>
      <c r="J12" s="14">
        <v>0</v>
      </c>
      <c r="K12" s="14">
        <v>10</v>
      </c>
      <c r="L12" s="14">
        <v>0</v>
      </c>
      <c r="M12" s="14">
        <v>5</v>
      </c>
      <c r="N12" s="14">
        <f>O12+P12+Q12+R12</f>
        <v>25</v>
      </c>
      <c r="O12" s="14">
        <v>10</v>
      </c>
      <c r="P12" s="14">
        <v>10</v>
      </c>
      <c r="Q12" s="14">
        <v>5</v>
      </c>
      <c r="R12" s="14">
        <v>0</v>
      </c>
      <c r="S12" s="14">
        <f>T12+U12+V12+W12+X12</f>
        <v>30</v>
      </c>
      <c r="T12" s="14">
        <v>10</v>
      </c>
      <c r="U12" s="14">
        <v>5</v>
      </c>
      <c r="V12" s="14">
        <v>5</v>
      </c>
      <c r="W12" s="14">
        <v>5</v>
      </c>
      <c r="X12" s="14">
        <v>5</v>
      </c>
      <c r="Y12" s="14"/>
    </row>
    <row r="13" spans="1:25" s="16" customFormat="1" ht="78.75">
      <c r="A13" s="14">
        <v>7</v>
      </c>
      <c r="B13" s="15" t="s">
        <v>74</v>
      </c>
      <c r="C13" s="15"/>
      <c r="D13" s="15">
        <f t="shared" si="0"/>
        <v>129</v>
      </c>
      <c r="E13" s="15">
        <f t="shared" si="1"/>
        <v>60</v>
      </c>
      <c r="F13" s="14">
        <v>40</v>
      </c>
      <c r="G13" s="14">
        <v>10</v>
      </c>
      <c r="H13" s="14">
        <v>10</v>
      </c>
      <c r="I13" s="14">
        <f t="shared" si="2"/>
        <v>25</v>
      </c>
      <c r="J13" s="14">
        <v>10</v>
      </c>
      <c r="K13" s="14">
        <v>10</v>
      </c>
      <c r="L13" s="14">
        <v>0</v>
      </c>
      <c r="M13" s="14">
        <v>5</v>
      </c>
      <c r="N13" s="14">
        <f t="shared" si="3"/>
        <v>19</v>
      </c>
      <c r="O13" s="14">
        <v>8</v>
      </c>
      <c r="P13" s="14">
        <v>10</v>
      </c>
      <c r="Q13" s="14">
        <v>1</v>
      </c>
      <c r="R13" s="14">
        <v>0</v>
      </c>
      <c r="S13" s="14">
        <f t="shared" si="4"/>
        <v>25</v>
      </c>
      <c r="T13" s="14">
        <v>10</v>
      </c>
      <c r="U13" s="14">
        <v>5</v>
      </c>
      <c r="V13" s="14">
        <v>5</v>
      </c>
      <c r="W13" s="14">
        <v>5</v>
      </c>
      <c r="X13" s="14">
        <v>0</v>
      </c>
      <c r="Y13" s="14">
        <v>0</v>
      </c>
    </row>
    <row r="14" spans="1:25" s="16" customFormat="1" ht="78.75">
      <c r="A14" s="14">
        <v>8</v>
      </c>
      <c r="B14" s="15" t="s">
        <v>14</v>
      </c>
      <c r="C14" s="15"/>
      <c r="D14" s="15">
        <f t="shared" si="0"/>
        <v>127</v>
      </c>
      <c r="E14" s="15">
        <f t="shared" si="1"/>
        <v>60</v>
      </c>
      <c r="F14" s="14">
        <v>40</v>
      </c>
      <c r="G14" s="14">
        <v>10</v>
      </c>
      <c r="H14" s="14">
        <v>10</v>
      </c>
      <c r="I14" s="14">
        <f t="shared" si="2"/>
        <v>15</v>
      </c>
      <c r="J14" s="14">
        <v>10</v>
      </c>
      <c r="K14" s="14">
        <v>0</v>
      </c>
      <c r="L14" s="14">
        <v>0</v>
      </c>
      <c r="M14" s="14">
        <v>5</v>
      </c>
      <c r="N14" s="14">
        <f t="shared" si="3"/>
        <v>25</v>
      </c>
      <c r="O14" s="14">
        <v>10</v>
      </c>
      <c r="P14" s="15">
        <v>10</v>
      </c>
      <c r="Q14" s="15">
        <v>5</v>
      </c>
      <c r="R14" s="15">
        <v>0</v>
      </c>
      <c r="S14" s="14">
        <f t="shared" si="4"/>
        <v>27</v>
      </c>
      <c r="T14" s="15">
        <v>10</v>
      </c>
      <c r="U14" s="15">
        <v>5</v>
      </c>
      <c r="V14" s="15">
        <v>5</v>
      </c>
      <c r="W14" s="15">
        <v>5</v>
      </c>
      <c r="X14" s="15">
        <v>2</v>
      </c>
      <c r="Y14" s="15"/>
    </row>
    <row r="15" spans="1:25" s="16" customFormat="1" ht="99" customHeight="1">
      <c r="A15" s="14">
        <v>8</v>
      </c>
      <c r="B15" s="15" t="s">
        <v>4</v>
      </c>
      <c r="C15" s="15"/>
      <c r="D15" s="15">
        <f>E15+I15+N15+S15+Y15</f>
        <v>127</v>
      </c>
      <c r="E15" s="15">
        <f>F15+G15+H15</f>
        <v>50</v>
      </c>
      <c r="F15" s="14">
        <v>40</v>
      </c>
      <c r="G15" s="14">
        <v>10</v>
      </c>
      <c r="H15" s="14">
        <v>0</v>
      </c>
      <c r="I15" s="14">
        <f>J15+K15+L15+M15</f>
        <v>25</v>
      </c>
      <c r="J15" s="14">
        <v>10</v>
      </c>
      <c r="K15" s="14">
        <v>10</v>
      </c>
      <c r="L15" s="14">
        <v>0</v>
      </c>
      <c r="M15" s="14">
        <v>5</v>
      </c>
      <c r="N15" s="14">
        <f>O15+P15+Q15+R15</f>
        <v>25</v>
      </c>
      <c r="O15" s="14">
        <v>10</v>
      </c>
      <c r="P15" s="14">
        <v>10</v>
      </c>
      <c r="Q15" s="14">
        <v>5</v>
      </c>
      <c r="R15" s="14">
        <v>0</v>
      </c>
      <c r="S15" s="14">
        <f>T15+U15+V15+W15+X15</f>
        <v>27</v>
      </c>
      <c r="T15" s="14">
        <v>10</v>
      </c>
      <c r="U15" s="14">
        <v>5</v>
      </c>
      <c r="V15" s="14">
        <v>5</v>
      </c>
      <c r="W15" s="14">
        <v>5</v>
      </c>
      <c r="X15" s="14">
        <v>2</v>
      </c>
      <c r="Y15" s="14"/>
    </row>
    <row r="16" spans="1:25" s="16" customFormat="1" ht="78.75" customHeight="1">
      <c r="A16" s="14">
        <v>9</v>
      </c>
      <c r="B16" s="15" t="s">
        <v>11</v>
      </c>
      <c r="C16" s="15"/>
      <c r="D16" s="15">
        <f t="shared" si="0"/>
        <v>126</v>
      </c>
      <c r="E16" s="15">
        <f t="shared" si="1"/>
        <v>55</v>
      </c>
      <c r="F16" s="14">
        <v>40</v>
      </c>
      <c r="G16" s="14">
        <v>5</v>
      </c>
      <c r="H16" s="14">
        <v>10</v>
      </c>
      <c r="I16" s="14">
        <f t="shared" si="2"/>
        <v>25</v>
      </c>
      <c r="J16" s="14">
        <v>10</v>
      </c>
      <c r="K16" s="14">
        <v>10</v>
      </c>
      <c r="L16" s="14">
        <v>0</v>
      </c>
      <c r="M16" s="14">
        <v>5</v>
      </c>
      <c r="N16" s="14">
        <f t="shared" si="3"/>
        <v>19</v>
      </c>
      <c r="O16" s="14">
        <v>8</v>
      </c>
      <c r="P16" s="15">
        <v>10</v>
      </c>
      <c r="Q16" s="15">
        <v>1</v>
      </c>
      <c r="R16" s="15">
        <v>0</v>
      </c>
      <c r="S16" s="14">
        <f t="shared" si="4"/>
        <v>27</v>
      </c>
      <c r="T16" s="15">
        <v>10</v>
      </c>
      <c r="U16" s="15">
        <v>5</v>
      </c>
      <c r="V16" s="15">
        <v>5</v>
      </c>
      <c r="W16" s="15">
        <v>5</v>
      </c>
      <c r="X16" s="15">
        <v>2</v>
      </c>
      <c r="Y16" s="15"/>
    </row>
    <row r="17" spans="1:25" s="16" customFormat="1" ht="70.5" customHeight="1">
      <c r="A17" s="14">
        <v>10</v>
      </c>
      <c r="B17" s="15" t="s">
        <v>69</v>
      </c>
      <c r="C17" s="15"/>
      <c r="D17" s="15">
        <f t="shared" si="0"/>
        <v>125</v>
      </c>
      <c r="E17" s="15">
        <f t="shared" si="1"/>
        <v>55</v>
      </c>
      <c r="F17" s="14">
        <v>40</v>
      </c>
      <c r="G17" s="14">
        <v>5</v>
      </c>
      <c r="H17" s="14">
        <v>10</v>
      </c>
      <c r="I17" s="14">
        <f t="shared" si="2"/>
        <v>25</v>
      </c>
      <c r="J17" s="17">
        <v>10</v>
      </c>
      <c r="K17" s="17">
        <v>10</v>
      </c>
      <c r="L17" s="17">
        <v>0</v>
      </c>
      <c r="M17" s="17">
        <v>5</v>
      </c>
      <c r="N17" s="14">
        <f t="shared" si="3"/>
        <v>20</v>
      </c>
      <c r="O17" s="14">
        <v>10</v>
      </c>
      <c r="P17" s="14">
        <v>10</v>
      </c>
      <c r="Q17" s="14">
        <v>0</v>
      </c>
      <c r="R17" s="14">
        <v>0</v>
      </c>
      <c r="S17" s="14">
        <f t="shared" si="4"/>
        <v>25</v>
      </c>
      <c r="T17" s="14">
        <v>10</v>
      </c>
      <c r="U17" s="14">
        <v>5</v>
      </c>
      <c r="V17" s="14">
        <v>5</v>
      </c>
      <c r="W17" s="14">
        <v>5</v>
      </c>
      <c r="X17" s="14">
        <v>0</v>
      </c>
      <c r="Y17" s="14">
        <v>0</v>
      </c>
    </row>
    <row r="18" spans="1:25" s="16" customFormat="1" ht="83.25" customHeight="1">
      <c r="A18" s="14">
        <v>11</v>
      </c>
      <c r="B18" s="15" t="s">
        <v>16</v>
      </c>
      <c r="C18" s="15"/>
      <c r="D18" s="15">
        <f t="shared" si="0"/>
        <v>124</v>
      </c>
      <c r="E18" s="15">
        <f t="shared" si="1"/>
        <v>55</v>
      </c>
      <c r="F18" s="14">
        <v>40</v>
      </c>
      <c r="G18" s="14">
        <v>5</v>
      </c>
      <c r="H18" s="14">
        <v>10</v>
      </c>
      <c r="I18" s="14">
        <f t="shared" si="2"/>
        <v>25</v>
      </c>
      <c r="J18" s="14">
        <v>10</v>
      </c>
      <c r="K18" s="14">
        <v>10</v>
      </c>
      <c r="L18" s="14">
        <v>0</v>
      </c>
      <c r="M18" s="14">
        <v>5</v>
      </c>
      <c r="N18" s="14">
        <f t="shared" si="3"/>
        <v>19</v>
      </c>
      <c r="O18" s="14">
        <v>8</v>
      </c>
      <c r="P18" s="14">
        <v>10</v>
      </c>
      <c r="Q18" s="14">
        <v>1</v>
      </c>
      <c r="R18" s="14">
        <v>0</v>
      </c>
      <c r="S18" s="14">
        <f t="shared" si="4"/>
        <v>25</v>
      </c>
      <c r="T18" s="14">
        <v>10</v>
      </c>
      <c r="U18" s="14">
        <v>5</v>
      </c>
      <c r="V18" s="14">
        <v>5</v>
      </c>
      <c r="W18" s="14">
        <v>5</v>
      </c>
      <c r="X18" s="14">
        <v>0</v>
      </c>
      <c r="Y18" s="14"/>
    </row>
    <row r="19" spans="1:25" s="16" customFormat="1" ht="99.75" customHeight="1">
      <c r="A19" s="14">
        <v>11</v>
      </c>
      <c r="B19" s="15" t="s">
        <v>3</v>
      </c>
      <c r="C19" s="15"/>
      <c r="D19" s="15">
        <f>E19+I19+N19+S19+Y19</f>
        <v>124</v>
      </c>
      <c r="E19" s="15">
        <f>F19+G19+H19</f>
        <v>60</v>
      </c>
      <c r="F19" s="14">
        <v>40</v>
      </c>
      <c r="G19" s="14">
        <v>10</v>
      </c>
      <c r="H19" s="14">
        <v>10</v>
      </c>
      <c r="I19" s="14">
        <f>J19+K19+L19+M19</f>
        <v>25</v>
      </c>
      <c r="J19" s="14">
        <v>10</v>
      </c>
      <c r="K19" s="14">
        <v>10</v>
      </c>
      <c r="L19" s="14">
        <v>0</v>
      </c>
      <c r="M19" s="14">
        <v>5</v>
      </c>
      <c r="N19" s="14">
        <f>O19+P19+Q19+R19</f>
        <v>14</v>
      </c>
      <c r="O19" s="14">
        <v>8</v>
      </c>
      <c r="P19" s="14">
        <v>5</v>
      </c>
      <c r="Q19" s="14">
        <v>1</v>
      </c>
      <c r="R19" s="14">
        <v>0</v>
      </c>
      <c r="S19" s="14">
        <f>T19+U19+V19+W19+X19</f>
        <v>25</v>
      </c>
      <c r="T19" s="14">
        <v>10</v>
      </c>
      <c r="U19" s="14">
        <v>5</v>
      </c>
      <c r="V19" s="14">
        <v>5</v>
      </c>
      <c r="W19" s="14">
        <v>5</v>
      </c>
      <c r="X19" s="14">
        <v>0</v>
      </c>
      <c r="Y19" s="14"/>
    </row>
    <row r="20" spans="1:25" s="16" customFormat="1" ht="96" customHeight="1">
      <c r="A20" s="14">
        <v>12</v>
      </c>
      <c r="B20" s="15" t="s">
        <v>20</v>
      </c>
      <c r="C20" s="15"/>
      <c r="D20" s="15">
        <f t="shared" si="0"/>
        <v>123</v>
      </c>
      <c r="E20" s="15">
        <f t="shared" si="1"/>
        <v>50</v>
      </c>
      <c r="F20" s="14">
        <v>40</v>
      </c>
      <c r="G20" s="14">
        <v>10</v>
      </c>
      <c r="H20" s="14">
        <v>0</v>
      </c>
      <c r="I20" s="14">
        <f t="shared" si="2"/>
        <v>25</v>
      </c>
      <c r="J20" s="14">
        <v>10</v>
      </c>
      <c r="K20" s="14">
        <v>10</v>
      </c>
      <c r="L20" s="14">
        <v>0</v>
      </c>
      <c r="M20" s="14">
        <v>5</v>
      </c>
      <c r="N20" s="14">
        <f t="shared" si="3"/>
        <v>21</v>
      </c>
      <c r="O20" s="14">
        <v>10</v>
      </c>
      <c r="P20" s="14">
        <v>10</v>
      </c>
      <c r="Q20" s="14">
        <v>1</v>
      </c>
      <c r="R20" s="14">
        <v>0</v>
      </c>
      <c r="S20" s="14">
        <f t="shared" si="4"/>
        <v>27</v>
      </c>
      <c r="T20" s="14">
        <v>10</v>
      </c>
      <c r="U20" s="14">
        <v>5</v>
      </c>
      <c r="V20" s="14">
        <v>5</v>
      </c>
      <c r="W20" s="14">
        <v>5</v>
      </c>
      <c r="X20" s="14">
        <v>2</v>
      </c>
      <c r="Y20" s="14"/>
    </row>
    <row r="21" spans="1:25" s="16" customFormat="1" ht="94.5">
      <c r="A21" s="14">
        <v>13</v>
      </c>
      <c r="B21" s="15" t="s">
        <v>26</v>
      </c>
      <c r="C21" s="15"/>
      <c r="D21" s="15">
        <f t="shared" si="0"/>
        <v>122</v>
      </c>
      <c r="E21" s="15">
        <f t="shared" si="1"/>
        <v>60</v>
      </c>
      <c r="F21" s="14">
        <v>40</v>
      </c>
      <c r="G21" s="14">
        <v>10</v>
      </c>
      <c r="H21" s="14">
        <v>10</v>
      </c>
      <c r="I21" s="14">
        <f t="shared" si="2"/>
        <v>15</v>
      </c>
      <c r="J21" s="14">
        <v>0</v>
      </c>
      <c r="K21" s="14">
        <v>10</v>
      </c>
      <c r="L21" s="14">
        <v>0</v>
      </c>
      <c r="M21" s="14">
        <v>5</v>
      </c>
      <c r="N21" s="14">
        <f t="shared" si="3"/>
        <v>25</v>
      </c>
      <c r="O21" s="14">
        <v>10</v>
      </c>
      <c r="P21" s="14">
        <v>10</v>
      </c>
      <c r="Q21" s="14">
        <v>5</v>
      </c>
      <c r="R21" s="14">
        <v>0</v>
      </c>
      <c r="S21" s="14">
        <f t="shared" si="4"/>
        <v>22</v>
      </c>
      <c r="T21" s="14">
        <v>10</v>
      </c>
      <c r="U21" s="14">
        <v>5</v>
      </c>
      <c r="V21" s="14">
        <v>0</v>
      </c>
      <c r="W21" s="14">
        <v>5</v>
      </c>
      <c r="X21" s="14">
        <v>2</v>
      </c>
      <c r="Y21" s="14"/>
    </row>
    <row r="22" spans="1:25" s="16" customFormat="1" ht="78.75" customHeight="1">
      <c r="A22" s="14">
        <v>14</v>
      </c>
      <c r="B22" s="15" t="s">
        <v>13</v>
      </c>
      <c r="C22" s="15"/>
      <c r="D22" s="15">
        <f t="shared" si="0"/>
        <v>121</v>
      </c>
      <c r="E22" s="15">
        <f t="shared" si="1"/>
        <v>45</v>
      </c>
      <c r="F22" s="14">
        <v>30</v>
      </c>
      <c r="G22" s="14">
        <v>5</v>
      </c>
      <c r="H22" s="14">
        <v>10</v>
      </c>
      <c r="I22" s="14">
        <f t="shared" si="2"/>
        <v>25</v>
      </c>
      <c r="J22" s="14">
        <v>10</v>
      </c>
      <c r="K22" s="14">
        <v>10</v>
      </c>
      <c r="L22" s="14">
        <v>0</v>
      </c>
      <c r="M22" s="14">
        <v>5</v>
      </c>
      <c r="N22" s="14">
        <f t="shared" si="3"/>
        <v>21</v>
      </c>
      <c r="O22" s="14">
        <v>10</v>
      </c>
      <c r="P22" s="14">
        <v>10</v>
      </c>
      <c r="Q22" s="14">
        <v>1</v>
      </c>
      <c r="R22" s="14">
        <v>0</v>
      </c>
      <c r="S22" s="14">
        <f t="shared" si="4"/>
        <v>30</v>
      </c>
      <c r="T22" s="14">
        <v>10</v>
      </c>
      <c r="U22" s="14">
        <v>5</v>
      </c>
      <c r="V22" s="14">
        <v>5</v>
      </c>
      <c r="W22" s="14">
        <v>5</v>
      </c>
      <c r="X22" s="14">
        <v>5</v>
      </c>
      <c r="Y22" s="14"/>
    </row>
    <row r="23" spans="1:25" s="16" customFormat="1" ht="105" customHeight="1">
      <c r="A23" s="14">
        <v>14</v>
      </c>
      <c r="B23" s="15" t="s">
        <v>23</v>
      </c>
      <c r="C23" s="15"/>
      <c r="D23" s="15">
        <f t="shared" si="0"/>
        <v>121</v>
      </c>
      <c r="E23" s="15">
        <f t="shared" si="1"/>
        <v>50</v>
      </c>
      <c r="F23" s="14">
        <v>40</v>
      </c>
      <c r="G23" s="14">
        <v>10</v>
      </c>
      <c r="H23" s="14">
        <v>0</v>
      </c>
      <c r="I23" s="14">
        <f t="shared" si="2"/>
        <v>25</v>
      </c>
      <c r="J23" s="14">
        <v>10</v>
      </c>
      <c r="K23" s="14">
        <v>10</v>
      </c>
      <c r="L23" s="14">
        <v>0</v>
      </c>
      <c r="M23" s="14">
        <v>5</v>
      </c>
      <c r="N23" s="14">
        <f t="shared" si="3"/>
        <v>21</v>
      </c>
      <c r="O23" s="14">
        <v>10</v>
      </c>
      <c r="P23" s="14">
        <v>10</v>
      </c>
      <c r="Q23" s="14">
        <v>1</v>
      </c>
      <c r="R23" s="14">
        <v>0</v>
      </c>
      <c r="S23" s="14">
        <f t="shared" si="4"/>
        <v>25</v>
      </c>
      <c r="T23" s="14">
        <v>10</v>
      </c>
      <c r="U23" s="14">
        <v>5</v>
      </c>
      <c r="V23" s="14">
        <v>5</v>
      </c>
      <c r="W23" s="14">
        <v>5</v>
      </c>
      <c r="X23" s="14">
        <v>0</v>
      </c>
      <c r="Y23" s="14"/>
    </row>
    <row r="24" spans="1:25" s="16" customFormat="1" ht="90" customHeight="1">
      <c r="A24" s="14">
        <v>15</v>
      </c>
      <c r="B24" s="15" t="s">
        <v>68</v>
      </c>
      <c r="C24" s="15"/>
      <c r="D24" s="15">
        <f t="shared" si="0"/>
        <v>120</v>
      </c>
      <c r="E24" s="15">
        <f t="shared" si="1"/>
        <v>50</v>
      </c>
      <c r="F24" s="14">
        <v>40</v>
      </c>
      <c r="G24" s="14">
        <v>10</v>
      </c>
      <c r="H24" s="14">
        <v>0</v>
      </c>
      <c r="I24" s="14">
        <f t="shared" si="2"/>
        <v>25</v>
      </c>
      <c r="J24" s="14">
        <v>10</v>
      </c>
      <c r="K24" s="14">
        <v>10</v>
      </c>
      <c r="L24" s="14">
        <v>0</v>
      </c>
      <c r="M24" s="14">
        <v>5</v>
      </c>
      <c r="N24" s="14">
        <f t="shared" si="3"/>
        <v>23</v>
      </c>
      <c r="O24" s="14">
        <v>8</v>
      </c>
      <c r="P24" s="15">
        <v>10</v>
      </c>
      <c r="Q24" s="15">
        <v>5</v>
      </c>
      <c r="R24" s="15">
        <v>0</v>
      </c>
      <c r="S24" s="14">
        <f t="shared" si="4"/>
        <v>22</v>
      </c>
      <c r="T24" s="15">
        <v>10</v>
      </c>
      <c r="U24" s="15">
        <v>5</v>
      </c>
      <c r="V24" s="15">
        <v>5</v>
      </c>
      <c r="W24" s="15">
        <v>0</v>
      </c>
      <c r="X24" s="15">
        <v>2</v>
      </c>
      <c r="Y24" s="15"/>
    </row>
    <row r="25" spans="1:25" s="16" customFormat="1" ht="102" customHeight="1">
      <c r="A25" s="14">
        <v>16</v>
      </c>
      <c r="B25" s="15" t="s">
        <v>65</v>
      </c>
      <c r="C25" s="15"/>
      <c r="D25" s="15">
        <f t="shared" si="0"/>
        <v>118</v>
      </c>
      <c r="E25" s="15">
        <f t="shared" si="1"/>
        <v>50</v>
      </c>
      <c r="F25" s="14">
        <v>40</v>
      </c>
      <c r="G25" s="14">
        <v>10</v>
      </c>
      <c r="H25" s="14">
        <v>0</v>
      </c>
      <c r="I25" s="14">
        <f t="shared" si="2"/>
        <v>25</v>
      </c>
      <c r="J25" s="14">
        <v>10</v>
      </c>
      <c r="K25" s="14">
        <v>10</v>
      </c>
      <c r="L25" s="14">
        <v>0</v>
      </c>
      <c r="M25" s="14">
        <v>5</v>
      </c>
      <c r="N25" s="14">
        <f t="shared" si="3"/>
        <v>21</v>
      </c>
      <c r="O25" s="14">
        <v>10</v>
      </c>
      <c r="P25" s="14">
        <v>10</v>
      </c>
      <c r="Q25" s="14">
        <v>1</v>
      </c>
      <c r="R25" s="14">
        <v>0</v>
      </c>
      <c r="S25" s="14">
        <f t="shared" si="4"/>
        <v>22</v>
      </c>
      <c r="T25" s="14">
        <v>10</v>
      </c>
      <c r="U25" s="14">
        <v>5</v>
      </c>
      <c r="V25" s="14">
        <v>0</v>
      </c>
      <c r="W25" s="14">
        <v>5</v>
      </c>
      <c r="X25" s="14">
        <v>2</v>
      </c>
      <c r="Y25" s="14"/>
    </row>
    <row r="26" spans="1:25" s="16" customFormat="1" ht="94.5">
      <c r="A26" s="14">
        <v>16</v>
      </c>
      <c r="B26" s="15" t="s">
        <v>21</v>
      </c>
      <c r="C26" s="15"/>
      <c r="D26" s="15">
        <f t="shared" si="0"/>
        <v>118</v>
      </c>
      <c r="E26" s="15">
        <f t="shared" si="1"/>
        <v>50</v>
      </c>
      <c r="F26" s="14">
        <v>40</v>
      </c>
      <c r="G26" s="14">
        <v>10</v>
      </c>
      <c r="H26" s="14">
        <v>0</v>
      </c>
      <c r="I26" s="14">
        <f t="shared" si="2"/>
        <v>20</v>
      </c>
      <c r="J26" s="14">
        <v>10</v>
      </c>
      <c r="K26" s="14">
        <v>10</v>
      </c>
      <c r="L26" s="14">
        <v>0</v>
      </c>
      <c r="M26" s="14">
        <v>0</v>
      </c>
      <c r="N26" s="14">
        <f t="shared" si="3"/>
        <v>21</v>
      </c>
      <c r="O26" s="14">
        <v>10</v>
      </c>
      <c r="P26" s="14">
        <v>10</v>
      </c>
      <c r="Q26" s="14">
        <v>1</v>
      </c>
      <c r="R26" s="14">
        <v>0</v>
      </c>
      <c r="S26" s="14">
        <f t="shared" si="4"/>
        <v>27</v>
      </c>
      <c r="T26" s="14">
        <v>10</v>
      </c>
      <c r="U26" s="14">
        <v>5</v>
      </c>
      <c r="V26" s="14">
        <v>5</v>
      </c>
      <c r="W26" s="14">
        <v>5</v>
      </c>
      <c r="X26" s="14">
        <v>2</v>
      </c>
      <c r="Y26" s="14"/>
    </row>
    <row r="27" spans="1:25" s="16" customFormat="1" ht="95.25" customHeight="1">
      <c r="A27" s="14">
        <v>17</v>
      </c>
      <c r="B27" s="15" t="s">
        <v>7</v>
      </c>
      <c r="C27" s="15"/>
      <c r="D27" s="15">
        <f t="shared" si="0"/>
        <v>117</v>
      </c>
      <c r="E27" s="15">
        <f t="shared" si="1"/>
        <v>50</v>
      </c>
      <c r="F27" s="14">
        <v>40</v>
      </c>
      <c r="G27" s="14">
        <v>10</v>
      </c>
      <c r="H27" s="14">
        <v>0</v>
      </c>
      <c r="I27" s="14">
        <f t="shared" si="2"/>
        <v>20</v>
      </c>
      <c r="J27" s="14">
        <v>10</v>
      </c>
      <c r="K27" s="14">
        <v>10</v>
      </c>
      <c r="L27" s="14">
        <v>0</v>
      </c>
      <c r="M27" s="14">
        <v>0</v>
      </c>
      <c r="N27" s="14">
        <f t="shared" si="3"/>
        <v>25</v>
      </c>
      <c r="O27" s="14">
        <v>10</v>
      </c>
      <c r="P27" s="14">
        <v>10</v>
      </c>
      <c r="Q27" s="14">
        <v>5</v>
      </c>
      <c r="R27" s="14">
        <v>0</v>
      </c>
      <c r="S27" s="14">
        <f t="shared" si="4"/>
        <v>22</v>
      </c>
      <c r="T27" s="14">
        <v>10</v>
      </c>
      <c r="U27" s="14">
        <v>5</v>
      </c>
      <c r="V27" s="14">
        <v>0</v>
      </c>
      <c r="W27" s="14">
        <v>5</v>
      </c>
      <c r="X27" s="14">
        <v>2</v>
      </c>
      <c r="Y27" s="14"/>
    </row>
    <row r="28" spans="1:25" s="16" customFormat="1" ht="98.25" customHeight="1">
      <c r="A28" s="14">
        <v>18</v>
      </c>
      <c r="B28" s="15" t="s">
        <v>25</v>
      </c>
      <c r="C28" s="15"/>
      <c r="D28" s="15">
        <f t="shared" si="0"/>
        <v>116</v>
      </c>
      <c r="E28" s="15">
        <f t="shared" si="1"/>
        <v>50</v>
      </c>
      <c r="F28" s="14">
        <v>40</v>
      </c>
      <c r="G28" s="14">
        <v>10</v>
      </c>
      <c r="H28" s="14">
        <v>0</v>
      </c>
      <c r="I28" s="14">
        <f t="shared" si="2"/>
        <v>25</v>
      </c>
      <c r="J28" s="14">
        <v>10</v>
      </c>
      <c r="K28" s="14">
        <v>10</v>
      </c>
      <c r="L28" s="14">
        <v>0</v>
      </c>
      <c r="M28" s="14">
        <v>5</v>
      </c>
      <c r="N28" s="14">
        <f t="shared" si="3"/>
        <v>21</v>
      </c>
      <c r="O28" s="14">
        <v>10</v>
      </c>
      <c r="P28" s="14">
        <v>10</v>
      </c>
      <c r="Q28" s="14">
        <v>1</v>
      </c>
      <c r="R28" s="14">
        <v>0</v>
      </c>
      <c r="S28" s="14">
        <f t="shared" si="4"/>
        <v>20</v>
      </c>
      <c r="T28" s="14">
        <v>10</v>
      </c>
      <c r="U28" s="14">
        <v>5</v>
      </c>
      <c r="V28" s="14">
        <v>0</v>
      </c>
      <c r="W28" s="14">
        <v>5</v>
      </c>
      <c r="X28" s="14">
        <v>0</v>
      </c>
      <c r="Y28" s="14"/>
    </row>
    <row r="29" spans="1:25" s="16" customFormat="1" ht="99.75" customHeight="1">
      <c r="A29" s="14">
        <v>18</v>
      </c>
      <c r="B29" s="15" t="s">
        <v>78</v>
      </c>
      <c r="C29" s="15"/>
      <c r="D29" s="15">
        <f t="shared" si="0"/>
        <v>116</v>
      </c>
      <c r="E29" s="15">
        <f t="shared" si="1"/>
        <v>50</v>
      </c>
      <c r="F29" s="14">
        <v>30</v>
      </c>
      <c r="G29" s="14">
        <v>10</v>
      </c>
      <c r="H29" s="14">
        <v>10</v>
      </c>
      <c r="I29" s="14">
        <f t="shared" si="2"/>
        <v>20</v>
      </c>
      <c r="J29" s="14">
        <v>10</v>
      </c>
      <c r="K29" s="14">
        <v>10</v>
      </c>
      <c r="L29" s="14">
        <v>0</v>
      </c>
      <c r="M29" s="14">
        <v>0</v>
      </c>
      <c r="N29" s="14">
        <f t="shared" si="3"/>
        <v>21</v>
      </c>
      <c r="O29" s="14">
        <v>10</v>
      </c>
      <c r="P29" s="14">
        <v>10</v>
      </c>
      <c r="Q29" s="14">
        <v>1</v>
      </c>
      <c r="R29" s="14">
        <v>0</v>
      </c>
      <c r="S29" s="14">
        <f t="shared" si="4"/>
        <v>25</v>
      </c>
      <c r="T29" s="14">
        <v>10</v>
      </c>
      <c r="U29" s="14">
        <v>5</v>
      </c>
      <c r="V29" s="14">
        <v>0</v>
      </c>
      <c r="W29" s="14">
        <v>5</v>
      </c>
      <c r="X29" s="14">
        <v>5</v>
      </c>
      <c r="Y29" s="14"/>
    </row>
    <row r="30" spans="1:25" s="16" customFormat="1" ht="78.75">
      <c r="A30" s="14">
        <v>19</v>
      </c>
      <c r="B30" s="15" t="s">
        <v>61</v>
      </c>
      <c r="C30" s="15"/>
      <c r="D30" s="15">
        <f t="shared" si="0"/>
        <v>115</v>
      </c>
      <c r="E30" s="15">
        <f t="shared" si="1"/>
        <v>50</v>
      </c>
      <c r="F30" s="14">
        <v>40</v>
      </c>
      <c r="G30" s="14">
        <v>10</v>
      </c>
      <c r="H30" s="14">
        <v>0</v>
      </c>
      <c r="I30" s="14">
        <f t="shared" si="2"/>
        <v>20</v>
      </c>
      <c r="J30" s="14">
        <v>10</v>
      </c>
      <c r="K30" s="14">
        <v>10</v>
      </c>
      <c r="L30" s="14">
        <v>0</v>
      </c>
      <c r="M30" s="14">
        <v>0</v>
      </c>
      <c r="N30" s="14">
        <f t="shared" si="3"/>
        <v>23</v>
      </c>
      <c r="O30" s="14">
        <v>8</v>
      </c>
      <c r="P30" s="14">
        <v>10</v>
      </c>
      <c r="Q30" s="14">
        <v>5</v>
      </c>
      <c r="R30" s="14">
        <v>0</v>
      </c>
      <c r="S30" s="14">
        <f t="shared" si="4"/>
        <v>22</v>
      </c>
      <c r="T30" s="14">
        <v>10</v>
      </c>
      <c r="U30" s="14">
        <v>5</v>
      </c>
      <c r="V30" s="14">
        <v>0</v>
      </c>
      <c r="W30" s="14">
        <v>5</v>
      </c>
      <c r="X30" s="14">
        <v>2</v>
      </c>
      <c r="Y30" s="14"/>
    </row>
    <row r="31" spans="1:25" s="16" customFormat="1" ht="105" customHeight="1">
      <c r="A31" s="14">
        <v>19</v>
      </c>
      <c r="B31" s="15" t="s">
        <v>60</v>
      </c>
      <c r="C31" s="15"/>
      <c r="D31" s="15">
        <f t="shared" si="0"/>
        <v>115</v>
      </c>
      <c r="E31" s="15">
        <f t="shared" si="1"/>
        <v>50</v>
      </c>
      <c r="F31" s="14">
        <v>30</v>
      </c>
      <c r="G31" s="14">
        <v>10</v>
      </c>
      <c r="H31" s="14">
        <v>10</v>
      </c>
      <c r="I31" s="14">
        <f t="shared" si="2"/>
        <v>20</v>
      </c>
      <c r="J31" s="14">
        <v>10</v>
      </c>
      <c r="K31" s="14">
        <v>10</v>
      </c>
      <c r="L31" s="14">
        <v>0</v>
      </c>
      <c r="M31" s="14">
        <v>0</v>
      </c>
      <c r="N31" s="14">
        <f t="shared" si="3"/>
        <v>23</v>
      </c>
      <c r="O31" s="14">
        <v>8</v>
      </c>
      <c r="P31" s="14">
        <v>10</v>
      </c>
      <c r="Q31" s="14">
        <v>5</v>
      </c>
      <c r="R31" s="14">
        <v>0</v>
      </c>
      <c r="S31" s="14">
        <f t="shared" si="4"/>
        <v>22</v>
      </c>
      <c r="T31" s="14">
        <v>10</v>
      </c>
      <c r="U31" s="14">
        <v>5</v>
      </c>
      <c r="V31" s="14">
        <v>5</v>
      </c>
      <c r="W31" s="14">
        <v>0</v>
      </c>
      <c r="X31" s="14">
        <v>2</v>
      </c>
      <c r="Y31" s="14"/>
    </row>
    <row r="32" spans="1:25" s="16" customFormat="1" ht="94.5">
      <c r="A32" s="14">
        <v>20</v>
      </c>
      <c r="B32" s="15" t="s">
        <v>79</v>
      </c>
      <c r="C32" s="15"/>
      <c r="D32" s="15">
        <f t="shared" si="0"/>
        <v>112</v>
      </c>
      <c r="E32" s="15">
        <f t="shared" si="1"/>
        <v>40</v>
      </c>
      <c r="F32" s="14">
        <v>30</v>
      </c>
      <c r="G32" s="14">
        <v>10</v>
      </c>
      <c r="H32" s="14">
        <v>0</v>
      </c>
      <c r="I32" s="14">
        <f t="shared" si="2"/>
        <v>25</v>
      </c>
      <c r="J32" s="14">
        <v>10</v>
      </c>
      <c r="K32" s="14">
        <v>10</v>
      </c>
      <c r="L32" s="14">
        <v>0</v>
      </c>
      <c r="M32" s="14">
        <v>5</v>
      </c>
      <c r="N32" s="14">
        <f t="shared" si="3"/>
        <v>25</v>
      </c>
      <c r="O32" s="14">
        <v>10</v>
      </c>
      <c r="P32" s="14">
        <v>10</v>
      </c>
      <c r="Q32" s="14">
        <v>5</v>
      </c>
      <c r="R32" s="14">
        <v>0</v>
      </c>
      <c r="S32" s="14">
        <f t="shared" si="4"/>
        <v>22</v>
      </c>
      <c r="T32" s="14">
        <v>10</v>
      </c>
      <c r="U32" s="14">
        <v>5</v>
      </c>
      <c r="V32" s="14">
        <v>0</v>
      </c>
      <c r="W32" s="14">
        <v>5</v>
      </c>
      <c r="X32" s="14">
        <v>2</v>
      </c>
      <c r="Y32" s="14"/>
    </row>
    <row r="33" spans="1:25" s="16" customFormat="1" ht="104.25" customHeight="1">
      <c r="A33" s="14">
        <v>20</v>
      </c>
      <c r="B33" s="15" t="s">
        <v>22</v>
      </c>
      <c r="C33" s="15"/>
      <c r="D33" s="15">
        <f t="shared" si="0"/>
        <v>112</v>
      </c>
      <c r="E33" s="15">
        <f t="shared" si="1"/>
        <v>45</v>
      </c>
      <c r="F33" s="14">
        <v>40</v>
      </c>
      <c r="G33" s="14">
        <v>5</v>
      </c>
      <c r="H33" s="14">
        <v>0</v>
      </c>
      <c r="I33" s="14">
        <f t="shared" si="2"/>
        <v>15</v>
      </c>
      <c r="J33" s="14">
        <v>10</v>
      </c>
      <c r="K33" s="14">
        <v>0</v>
      </c>
      <c r="L33" s="14">
        <v>0</v>
      </c>
      <c r="M33" s="14">
        <v>5</v>
      </c>
      <c r="N33" s="14">
        <f t="shared" si="3"/>
        <v>25</v>
      </c>
      <c r="O33" s="14">
        <v>10</v>
      </c>
      <c r="P33" s="14">
        <v>10</v>
      </c>
      <c r="Q33" s="14">
        <v>5</v>
      </c>
      <c r="R33" s="14">
        <v>0</v>
      </c>
      <c r="S33" s="14">
        <f t="shared" si="4"/>
        <v>27</v>
      </c>
      <c r="T33" s="14">
        <v>10</v>
      </c>
      <c r="U33" s="14">
        <v>5</v>
      </c>
      <c r="V33" s="14">
        <v>5</v>
      </c>
      <c r="W33" s="14">
        <v>5</v>
      </c>
      <c r="X33" s="14">
        <v>2</v>
      </c>
      <c r="Y33" s="14"/>
    </row>
    <row r="34" spans="1:25" s="16" customFormat="1" ht="99.75" customHeight="1">
      <c r="A34" s="14">
        <v>20</v>
      </c>
      <c r="B34" s="15" t="s">
        <v>8</v>
      </c>
      <c r="C34" s="15"/>
      <c r="D34" s="15">
        <f t="shared" si="0"/>
        <v>112</v>
      </c>
      <c r="E34" s="15">
        <f t="shared" si="1"/>
        <v>35</v>
      </c>
      <c r="F34" s="14">
        <v>30</v>
      </c>
      <c r="G34" s="14">
        <v>5</v>
      </c>
      <c r="H34" s="14">
        <v>0</v>
      </c>
      <c r="I34" s="14">
        <f t="shared" si="2"/>
        <v>25</v>
      </c>
      <c r="J34" s="14">
        <v>10</v>
      </c>
      <c r="K34" s="14">
        <v>10</v>
      </c>
      <c r="L34" s="14">
        <v>0</v>
      </c>
      <c r="M34" s="14">
        <v>5</v>
      </c>
      <c r="N34" s="14">
        <f t="shared" si="3"/>
        <v>25</v>
      </c>
      <c r="O34" s="14">
        <v>10</v>
      </c>
      <c r="P34" s="15">
        <v>10</v>
      </c>
      <c r="Q34" s="15">
        <v>5</v>
      </c>
      <c r="R34" s="15">
        <v>0</v>
      </c>
      <c r="S34" s="14">
        <f t="shared" si="4"/>
        <v>27</v>
      </c>
      <c r="T34" s="15">
        <v>10</v>
      </c>
      <c r="U34" s="15">
        <v>5</v>
      </c>
      <c r="V34" s="15">
        <v>5</v>
      </c>
      <c r="W34" s="15">
        <v>5</v>
      </c>
      <c r="X34" s="15">
        <v>2</v>
      </c>
      <c r="Y34" s="15"/>
    </row>
    <row r="35" spans="1:25" s="16" customFormat="1" ht="102.75" customHeight="1">
      <c r="A35" s="14">
        <v>21</v>
      </c>
      <c r="B35" s="15" t="s">
        <v>58</v>
      </c>
      <c r="C35" s="15"/>
      <c r="D35" s="15">
        <f t="shared" si="0"/>
        <v>111</v>
      </c>
      <c r="E35" s="15">
        <f t="shared" si="1"/>
        <v>45</v>
      </c>
      <c r="F35" s="14">
        <v>40</v>
      </c>
      <c r="G35" s="14">
        <v>5</v>
      </c>
      <c r="H35" s="14">
        <v>0</v>
      </c>
      <c r="I35" s="14">
        <f t="shared" si="2"/>
        <v>20</v>
      </c>
      <c r="J35" s="14">
        <v>10</v>
      </c>
      <c r="K35" s="14">
        <v>10</v>
      </c>
      <c r="L35" s="14">
        <v>0</v>
      </c>
      <c r="M35" s="14">
        <v>0</v>
      </c>
      <c r="N35" s="14">
        <f t="shared" si="3"/>
        <v>21</v>
      </c>
      <c r="O35" s="14">
        <v>10</v>
      </c>
      <c r="P35" s="14">
        <v>10</v>
      </c>
      <c r="Q35" s="14">
        <v>1</v>
      </c>
      <c r="R35" s="14">
        <v>0</v>
      </c>
      <c r="S35" s="14">
        <f t="shared" si="4"/>
        <v>25</v>
      </c>
      <c r="T35" s="14">
        <v>10</v>
      </c>
      <c r="U35" s="14">
        <v>5</v>
      </c>
      <c r="V35" s="14">
        <v>5</v>
      </c>
      <c r="W35" s="14">
        <v>5</v>
      </c>
      <c r="X35" s="14">
        <v>0</v>
      </c>
      <c r="Y35" s="14"/>
    </row>
    <row r="36" spans="1:25" s="16" customFormat="1" ht="88.5" customHeight="1">
      <c r="A36" s="14">
        <v>22</v>
      </c>
      <c r="B36" s="15" t="s">
        <v>18</v>
      </c>
      <c r="C36" s="15"/>
      <c r="D36" s="15">
        <f t="shared" si="0"/>
        <v>110</v>
      </c>
      <c r="E36" s="15">
        <f t="shared" si="1"/>
        <v>45</v>
      </c>
      <c r="F36" s="14">
        <v>40</v>
      </c>
      <c r="G36" s="14">
        <v>5</v>
      </c>
      <c r="H36" s="14">
        <v>0</v>
      </c>
      <c r="I36" s="14">
        <f t="shared" si="2"/>
        <v>15</v>
      </c>
      <c r="J36" s="14">
        <v>10</v>
      </c>
      <c r="K36" s="14">
        <v>0</v>
      </c>
      <c r="L36" s="14">
        <v>0</v>
      </c>
      <c r="M36" s="14">
        <v>5</v>
      </c>
      <c r="N36" s="14">
        <f t="shared" si="3"/>
        <v>23</v>
      </c>
      <c r="O36" s="14">
        <v>8</v>
      </c>
      <c r="P36" s="14">
        <v>10</v>
      </c>
      <c r="Q36" s="14">
        <v>5</v>
      </c>
      <c r="R36" s="14">
        <v>0</v>
      </c>
      <c r="S36" s="14">
        <f t="shared" si="4"/>
        <v>27</v>
      </c>
      <c r="T36" s="14">
        <v>10</v>
      </c>
      <c r="U36" s="14">
        <v>5</v>
      </c>
      <c r="V36" s="14">
        <v>5</v>
      </c>
      <c r="W36" s="14">
        <v>5</v>
      </c>
      <c r="X36" s="14">
        <v>2</v>
      </c>
      <c r="Y36" s="14"/>
    </row>
    <row r="37" spans="1:25" s="16" customFormat="1" ht="94.5">
      <c r="A37" s="14">
        <v>23</v>
      </c>
      <c r="B37" s="15" t="s">
        <v>24</v>
      </c>
      <c r="C37" s="15"/>
      <c r="D37" s="15">
        <f t="shared" si="0"/>
        <v>101</v>
      </c>
      <c r="E37" s="15">
        <f t="shared" si="1"/>
        <v>50</v>
      </c>
      <c r="F37" s="14">
        <v>40</v>
      </c>
      <c r="G37" s="14">
        <v>10</v>
      </c>
      <c r="H37" s="14">
        <v>0</v>
      </c>
      <c r="I37" s="14">
        <f t="shared" si="2"/>
        <v>10</v>
      </c>
      <c r="J37" s="14">
        <v>10</v>
      </c>
      <c r="K37" s="14">
        <v>0</v>
      </c>
      <c r="L37" s="14">
        <v>0</v>
      </c>
      <c r="M37" s="14">
        <v>0</v>
      </c>
      <c r="N37" s="14">
        <f t="shared" si="3"/>
        <v>21</v>
      </c>
      <c r="O37" s="14">
        <v>10</v>
      </c>
      <c r="P37" s="14">
        <v>10</v>
      </c>
      <c r="Q37" s="14">
        <v>1</v>
      </c>
      <c r="R37" s="14">
        <v>0</v>
      </c>
      <c r="S37" s="14">
        <f t="shared" si="4"/>
        <v>20</v>
      </c>
      <c r="T37" s="14">
        <v>10</v>
      </c>
      <c r="U37" s="14">
        <v>5</v>
      </c>
      <c r="V37" s="14">
        <v>0</v>
      </c>
      <c r="W37" s="14">
        <v>5</v>
      </c>
      <c r="X37" s="14">
        <v>0</v>
      </c>
      <c r="Y37" s="14"/>
    </row>
    <row r="38" spans="1:25" s="16" customFormat="1" ht="94.5">
      <c r="A38" s="14">
        <v>24</v>
      </c>
      <c r="B38" s="15" t="s">
        <v>9</v>
      </c>
      <c r="C38" s="15"/>
      <c r="D38" s="15">
        <f t="shared" si="0"/>
        <v>96</v>
      </c>
      <c r="E38" s="15">
        <f t="shared" si="1"/>
        <v>50</v>
      </c>
      <c r="F38" s="14">
        <v>40</v>
      </c>
      <c r="G38" s="14">
        <v>10</v>
      </c>
      <c r="H38" s="14">
        <v>0</v>
      </c>
      <c r="I38" s="14">
        <f t="shared" si="2"/>
        <v>10</v>
      </c>
      <c r="J38" s="14">
        <v>10</v>
      </c>
      <c r="K38" s="14">
        <v>0</v>
      </c>
      <c r="L38" s="14">
        <v>0</v>
      </c>
      <c r="M38" s="14">
        <v>0</v>
      </c>
      <c r="N38" s="14">
        <f t="shared" si="3"/>
        <v>16</v>
      </c>
      <c r="O38" s="14">
        <v>10</v>
      </c>
      <c r="P38" s="14">
        <v>5</v>
      </c>
      <c r="Q38" s="14">
        <v>1</v>
      </c>
      <c r="R38" s="14">
        <v>0</v>
      </c>
      <c r="S38" s="14">
        <f t="shared" si="4"/>
        <v>20</v>
      </c>
      <c r="T38" s="14">
        <v>10</v>
      </c>
      <c r="U38" s="14">
        <v>5</v>
      </c>
      <c r="V38" s="14">
        <v>0</v>
      </c>
      <c r="W38" s="14">
        <v>5</v>
      </c>
      <c r="X38" s="14">
        <v>0</v>
      </c>
      <c r="Y38" s="14"/>
    </row>
    <row r="39" spans="1:25" s="16" customFormat="1" ht="97.5" customHeight="1">
      <c r="A39" s="14">
        <v>25</v>
      </c>
      <c r="B39" s="15" t="s">
        <v>10</v>
      </c>
      <c r="C39" s="15"/>
      <c r="D39" s="15">
        <f t="shared" si="0"/>
        <v>92</v>
      </c>
      <c r="E39" s="15">
        <f t="shared" si="1"/>
        <v>40</v>
      </c>
      <c r="F39" s="14">
        <v>30</v>
      </c>
      <c r="G39" s="14">
        <v>10</v>
      </c>
      <c r="H39" s="14">
        <v>0</v>
      </c>
      <c r="I39" s="14">
        <f t="shared" si="2"/>
        <v>20</v>
      </c>
      <c r="J39" s="14">
        <v>10</v>
      </c>
      <c r="K39" s="14">
        <v>10</v>
      </c>
      <c r="L39" s="14">
        <v>0</v>
      </c>
      <c r="M39" s="14">
        <v>0</v>
      </c>
      <c r="N39" s="14">
        <f t="shared" si="3"/>
        <v>15</v>
      </c>
      <c r="O39" s="14">
        <v>4</v>
      </c>
      <c r="P39" s="14">
        <v>10</v>
      </c>
      <c r="Q39" s="14">
        <v>1</v>
      </c>
      <c r="R39" s="14">
        <v>0</v>
      </c>
      <c r="S39" s="14">
        <f t="shared" si="4"/>
        <v>17</v>
      </c>
      <c r="T39" s="14">
        <v>10</v>
      </c>
      <c r="U39" s="14">
        <v>5</v>
      </c>
      <c r="V39" s="14">
        <v>0</v>
      </c>
      <c r="W39" s="14">
        <v>0</v>
      </c>
      <c r="X39" s="14">
        <v>2</v>
      </c>
      <c r="Y39" s="14"/>
    </row>
    <row r="40" spans="1:25" s="16" customFormat="1" ht="63">
      <c r="A40" s="14">
        <v>26</v>
      </c>
      <c r="B40" s="15" t="s">
        <v>1</v>
      </c>
      <c r="C40" s="15"/>
      <c r="D40" s="15">
        <f t="shared" si="0"/>
        <v>90</v>
      </c>
      <c r="E40" s="15">
        <f t="shared" si="1"/>
        <v>55</v>
      </c>
      <c r="F40" s="14">
        <v>40</v>
      </c>
      <c r="G40" s="14">
        <v>5</v>
      </c>
      <c r="H40" s="14">
        <v>10</v>
      </c>
      <c r="I40" s="14">
        <f t="shared" si="2"/>
        <v>25</v>
      </c>
      <c r="J40" s="14">
        <v>10</v>
      </c>
      <c r="K40" s="14">
        <v>10</v>
      </c>
      <c r="L40" s="14">
        <v>0</v>
      </c>
      <c r="M40" s="14">
        <v>5</v>
      </c>
      <c r="N40" s="14">
        <f t="shared" si="3"/>
        <v>25</v>
      </c>
      <c r="O40" s="14">
        <v>10</v>
      </c>
      <c r="P40" s="14">
        <v>10</v>
      </c>
      <c r="Q40" s="14">
        <v>5</v>
      </c>
      <c r="R40" s="14">
        <v>0</v>
      </c>
      <c r="S40" s="14">
        <f t="shared" si="4"/>
        <v>25</v>
      </c>
      <c r="T40" s="14">
        <v>10</v>
      </c>
      <c r="U40" s="14">
        <v>5</v>
      </c>
      <c r="V40" s="14">
        <v>5</v>
      </c>
      <c r="W40" s="14">
        <v>5</v>
      </c>
      <c r="X40" s="14">
        <v>0</v>
      </c>
      <c r="Y40" s="14">
        <v>-40</v>
      </c>
    </row>
    <row r="41" spans="1:25" s="16" customFormat="1" ht="102" customHeight="1">
      <c r="A41" s="14">
        <v>27</v>
      </c>
      <c r="B41" s="15" t="s">
        <v>6</v>
      </c>
      <c r="C41" s="15"/>
      <c r="D41" s="15">
        <f t="shared" si="0"/>
        <v>85</v>
      </c>
      <c r="E41" s="15">
        <f t="shared" si="1"/>
        <v>45</v>
      </c>
      <c r="F41" s="14">
        <v>30</v>
      </c>
      <c r="G41" s="14">
        <v>5</v>
      </c>
      <c r="H41" s="14">
        <v>10</v>
      </c>
      <c r="I41" s="14">
        <f t="shared" si="2"/>
        <v>0</v>
      </c>
      <c r="J41" s="14">
        <v>0</v>
      </c>
      <c r="K41" s="14">
        <v>0</v>
      </c>
      <c r="L41" s="14">
        <v>0</v>
      </c>
      <c r="M41" s="14">
        <v>0</v>
      </c>
      <c r="N41" s="14">
        <f t="shared" si="3"/>
        <v>15</v>
      </c>
      <c r="O41" s="14">
        <v>10</v>
      </c>
      <c r="P41" s="14">
        <v>10</v>
      </c>
      <c r="Q41" s="14">
        <v>5</v>
      </c>
      <c r="R41" s="14">
        <v>-10</v>
      </c>
      <c r="S41" s="14">
        <f t="shared" si="4"/>
        <v>25</v>
      </c>
      <c r="T41" s="14">
        <v>10</v>
      </c>
      <c r="U41" s="14">
        <v>5</v>
      </c>
      <c r="V41" s="14">
        <v>0</v>
      </c>
      <c r="W41" s="14">
        <v>5</v>
      </c>
      <c r="X41" s="14">
        <v>5</v>
      </c>
      <c r="Y41" s="14"/>
    </row>
    <row r="42" spans="1:25" s="16" customFormat="1" ht="87" customHeight="1">
      <c r="A42" s="14">
        <v>28</v>
      </c>
      <c r="B42" s="15" t="s">
        <v>15</v>
      </c>
      <c r="C42" s="15"/>
      <c r="D42" s="15">
        <f t="shared" si="0"/>
        <v>72</v>
      </c>
      <c r="E42" s="15">
        <f t="shared" si="1"/>
        <v>40</v>
      </c>
      <c r="F42" s="14">
        <v>30</v>
      </c>
      <c r="G42" s="14">
        <v>10</v>
      </c>
      <c r="H42" s="14">
        <v>0</v>
      </c>
      <c r="I42" s="14">
        <f t="shared" si="2"/>
        <v>5</v>
      </c>
      <c r="J42" s="14">
        <v>0</v>
      </c>
      <c r="K42" s="14">
        <v>0</v>
      </c>
      <c r="L42" s="14">
        <v>0</v>
      </c>
      <c r="M42" s="14">
        <v>5</v>
      </c>
      <c r="N42" s="14">
        <f t="shared" si="3"/>
        <v>10</v>
      </c>
      <c r="O42" s="14">
        <v>8</v>
      </c>
      <c r="P42" s="14">
        <v>1</v>
      </c>
      <c r="Q42" s="14">
        <v>1</v>
      </c>
      <c r="R42" s="14">
        <v>0</v>
      </c>
      <c r="S42" s="14">
        <f t="shared" si="4"/>
        <v>17</v>
      </c>
      <c r="T42" s="14">
        <v>10</v>
      </c>
      <c r="U42" s="14">
        <v>5</v>
      </c>
      <c r="V42" s="14">
        <v>0</v>
      </c>
      <c r="W42" s="14">
        <v>0</v>
      </c>
      <c r="X42" s="14">
        <v>2</v>
      </c>
      <c r="Y42" s="14"/>
    </row>
  </sheetData>
  <sheetProtection/>
  <mergeCells count="9">
    <mergeCell ref="X1:Y1"/>
    <mergeCell ref="A2:Y2"/>
    <mergeCell ref="I3:M3"/>
    <mergeCell ref="N3:R3"/>
    <mergeCell ref="S3:X3"/>
    <mergeCell ref="D3:D4"/>
    <mergeCell ref="A3:A4"/>
    <mergeCell ref="B3:B4"/>
    <mergeCell ref="E3:H3"/>
  </mergeCells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landscape" paperSize="9" scale="2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1"/>
  <sheetViews>
    <sheetView zoomScalePageLayoutView="0" workbookViewId="0" topLeftCell="A1">
      <pane xSplit="1" ySplit="4" topLeftCell="B3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1" sqref="B41"/>
    </sheetView>
  </sheetViews>
  <sheetFormatPr defaultColWidth="9.00390625" defaultRowHeight="12.75"/>
  <cols>
    <col min="1" max="1" width="8.875" style="13" customWidth="1"/>
    <col min="2" max="2" width="30.75390625" style="12" customWidth="1"/>
    <col min="3" max="3" width="22.75390625" style="11" hidden="1" customWidth="1"/>
    <col min="4" max="4" width="16.625" style="11" customWidth="1"/>
    <col min="5" max="5" width="15.25390625" style="11" customWidth="1"/>
    <col min="6" max="6" width="18.875" style="11" customWidth="1"/>
    <col min="7" max="7" width="15.25390625" style="12" customWidth="1"/>
    <col min="8" max="8" width="18.00390625" style="12" customWidth="1"/>
    <col min="9" max="9" width="11.00390625" style="12" customWidth="1"/>
    <col min="10" max="10" width="23.875" style="12" customWidth="1"/>
    <col min="11" max="11" width="18.875" style="12" customWidth="1"/>
    <col min="12" max="12" width="17.375" style="12" customWidth="1"/>
    <col min="13" max="13" width="20.625" style="12" customWidth="1"/>
    <col min="14" max="14" width="9.125" style="12" customWidth="1"/>
    <col min="15" max="15" width="14.625" style="12" customWidth="1"/>
    <col min="16" max="16" width="22.25390625" style="12" customWidth="1"/>
    <col min="17" max="17" width="21.875" style="12" customWidth="1"/>
    <col min="18" max="18" width="19.875" style="12" customWidth="1"/>
    <col min="19" max="19" width="9.00390625" style="12" customWidth="1"/>
    <col min="20" max="20" width="22.00390625" style="12" customWidth="1"/>
    <col min="21" max="21" width="19.375" style="12" customWidth="1"/>
    <col min="22" max="22" width="18.25390625" style="12" customWidth="1"/>
    <col min="23" max="23" width="21.00390625" style="12" customWidth="1"/>
    <col min="24" max="24" width="20.375" style="12" customWidth="1"/>
    <col min="25" max="25" width="23.375" style="12" customWidth="1"/>
    <col min="26" max="26" width="63.625" style="12" customWidth="1"/>
    <col min="27" max="16384" width="9.125" style="12" customWidth="1"/>
  </cols>
  <sheetData>
    <row r="1" spans="1:25" ht="61.5" customHeight="1">
      <c r="A1" s="12"/>
      <c r="C1" s="12"/>
      <c r="D1" s="12"/>
      <c r="E1" s="12"/>
      <c r="F1" s="12"/>
      <c r="W1" s="37" t="s">
        <v>64</v>
      </c>
      <c r="X1" s="37"/>
      <c r="Y1" s="37"/>
    </row>
    <row r="2" spans="1:25" ht="15.75">
      <c r="A2" s="29" t="s">
        <v>66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</row>
    <row r="3" spans="1:25" ht="138" customHeight="1">
      <c r="A3" s="38" t="s">
        <v>57</v>
      </c>
      <c r="B3" s="35" t="s">
        <v>56</v>
      </c>
      <c r="C3" s="7" t="s">
        <v>38</v>
      </c>
      <c r="D3" s="8"/>
      <c r="E3" s="31" t="s">
        <v>38</v>
      </c>
      <c r="F3" s="31"/>
      <c r="G3" s="31"/>
      <c r="H3" s="32"/>
      <c r="I3" s="30" t="s">
        <v>43</v>
      </c>
      <c r="J3" s="31"/>
      <c r="K3" s="31"/>
      <c r="L3" s="31"/>
      <c r="M3" s="32"/>
      <c r="N3" s="30" t="s">
        <v>48</v>
      </c>
      <c r="O3" s="31"/>
      <c r="P3" s="31"/>
      <c r="Q3" s="31"/>
      <c r="R3" s="32"/>
      <c r="S3" s="30" t="s">
        <v>54</v>
      </c>
      <c r="T3" s="31"/>
      <c r="U3" s="31"/>
      <c r="V3" s="31"/>
      <c r="W3" s="31"/>
      <c r="X3" s="32"/>
      <c r="Y3" s="3" t="s">
        <v>55</v>
      </c>
    </row>
    <row r="4" spans="1:25" ht="165.75" customHeight="1">
      <c r="A4" s="39"/>
      <c r="B4" s="36"/>
      <c r="C4" s="1" t="s">
        <v>34</v>
      </c>
      <c r="D4" s="4" t="s">
        <v>62</v>
      </c>
      <c r="E4" s="1" t="s">
        <v>34</v>
      </c>
      <c r="F4" s="1" t="s">
        <v>35</v>
      </c>
      <c r="G4" s="2" t="s">
        <v>36</v>
      </c>
      <c r="H4" s="2" t="s">
        <v>37</v>
      </c>
      <c r="I4" s="1" t="s">
        <v>34</v>
      </c>
      <c r="J4" s="1" t="s">
        <v>39</v>
      </c>
      <c r="K4" s="2" t="s">
        <v>40</v>
      </c>
      <c r="L4" s="1" t="s">
        <v>41</v>
      </c>
      <c r="M4" s="1" t="s">
        <v>42</v>
      </c>
      <c r="N4" s="1" t="s">
        <v>2</v>
      </c>
      <c r="O4" s="1" t="s">
        <v>44</v>
      </c>
      <c r="P4" s="1" t="s">
        <v>45</v>
      </c>
      <c r="Q4" s="1" t="s">
        <v>46</v>
      </c>
      <c r="R4" s="1" t="s">
        <v>47</v>
      </c>
      <c r="S4" s="1" t="s">
        <v>2</v>
      </c>
      <c r="T4" s="1" t="s">
        <v>49</v>
      </c>
      <c r="U4" s="1" t="s">
        <v>50</v>
      </c>
      <c r="V4" s="1" t="s">
        <v>51</v>
      </c>
      <c r="W4" s="1" t="s">
        <v>52</v>
      </c>
      <c r="X4" s="1" t="s">
        <v>53</v>
      </c>
      <c r="Y4" s="1" t="s">
        <v>63</v>
      </c>
    </row>
    <row r="5" spans="1:25" s="16" customFormat="1" ht="101.25" customHeight="1">
      <c r="A5" s="14">
        <v>1</v>
      </c>
      <c r="B5" s="18" t="s">
        <v>82</v>
      </c>
      <c r="C5" s="15"/>
      <c r="D5" s="15">
        <f>E5+I5+N5+S5+Y5</f>
        <v>135</v>
      </c>
      <c r="E5" s="15">
        <f>F5+G5+H5</f>
        <v>55</v>
      </c>
      <c r="F5" s="18">
        <v>40</v>
      </c>
      <c r="G5" s="18">
        <v>5</v>
      </c>
      <c r="H5" s="18">
        <v>10</v>
      </c>
      <c r="I5" s="14">
        <f>J5+K5+L5+M5</f>
        <v>25</v>
      </c>
      <c r="J5" s="19">
        <v>10</v>
      </c>
      <c r="K5" s="19">
        <v>10</v>
      </c>
      <c r="L5" s="19"/>
      <c r="M5" s="19">
        <v>5</v>
      </c>
      <c r="N5" s="14">
        <f>O5+P5+Q5+R5</f>
        <v>25</v>
      </c>
      <c r="O5" s="19">
        <v>10</v>
      </c>
      <c r="P5" s="19">
        <v>10</v>
      </c>
      <c r="Q5" s="19">
        <v>5</v>
      </c>
      <c r="R5" s="19"/>
      <c r="S5" s="14">
        <f>T5+U5+V5+W5+X5</f>
        <v>30</v>
      </c>
      <c r="T5" s="19">
        <v>10</v>
      </c>
      <c r="U5" s="19">
        <v>5</v>
      </c>
      <c r="V5" s="19">
        <v>5</v>
      </c>
      <c r="W5" s="19">
        <v>5</v>
      </c>
      <c r="X5" s="19">
        <v>5</v>
      </c>
      <c r="Y5" s="19"/>
    </row>
    <row r="6" spans="1:25" s="16" customFormat="1" ht="86.25" customHeight="1">
      <c r="A6" s="14">
        <v>2</v>
      </c>
      <c r="B6" s="20" t="s">
        <v>83</v>
      </c>
      <c r="C6" s="15"/>
      <c r="D6" s="15">
        <f>E6+I6+N6+S6+Y6</f>
        <v>133</v>
      </c>
      <c r="E6" s="15">
        <f>F6+G6+H6</f>
        <v>60</v>
      </c>
      <c r="F6" s="20">
        <v>40</v>
      </c>
      <c r="G6" s="20">
        <v>10</v>
      </c>
      <c r="H6" s="21">
        <v>10</v>
      </c>
      <c r="I6" s="14">
        <f>J6+K6+L6+M6</f>
        <v>25</v>
      </c>
      <c r="J6" s="21">
        <v>10</v>
      </c>
      <c r="K6" s="21">
        <v>10</v>
      </c>
      <c r="L6" s="21"/>
      <c r="M6" s="21">
        <v>5</v>
      </c>
      <c r="N6" s="14">
        <f>O6+P6+Q6+R6</f>
        <v>18</v>
      </c>
      <c r="O6" s="21">
        <v>8</v>
      </c>
      <c r="P6" s="21">
        <v>10</v>
      </c>
      <c r="Q6" s="21">
        <v>0</v>
      </c>
      <c r="R6" s="21"/>
      <c r="S6" s="14">
        <f>T6+U6+V6+W6+X6</f>
        <v>30</v>
      </c>
      <c r="T6" s="21">
        <v>10</v>
      </c>
      <c r="U6" s="21">
        <v>5</v>
      </c>
      <c r="V6" s="21">
        <v>5</v>
      </c>
      <c r="W6" s="21">
        <v>5</v>
      </c>
      <c r="X6" s="21">
        <v>5</v>
      </c>
      <c r="Y6" s="21"/>
    </row>
    <row r="7" spans="1:25" s="16" customFormat="1" ht="86.25" customHeight="1">
      <c r="A7" s="14">
        <v>2</v>
      </c>
      <c r="B7" s="22" t="s">
        <v>84</v>
      </c>
      <c r="C7" s="15"/>
      <c r="D7" s="15">
        <f>E7+I7+N7+S7+Y7</f>
        <v>133</v>
      </c>
      <c r="E7" s="15">
        <f>F7+G7+H7</f>
        <v>60</v>
      </c>
      <c r="F7" s="22">
        <v>40</v>
      </c>
      <c r="G7" s="22">
        <v>10</v>
      </c>
      <c r="H7" s="22">
        <v>10</v>
      </c>
      <c r="I7" s="14">
        <f>J7+K7+L7+M7</f>
        <v>25</v>
      </c>
      <c r="J7" s="21">
        <v>10</v>
      </c>
      <c r="K7" s="21">
        <v>10</v>
      </c>
      <c r="L7" s="21"/>
      <c r="M7" s="21">
        <v>5</v>
      </c>
      <c r="N7" s="14">
        <f>O7+P7+Q7+R7</f>
        <v>21</v>
      </c>
      <c r="O7" s="21">
        <v>10</v>
      </c>
      <c r="P7" s="21">
        <v>10</v>
      </c>
      <c r="Q7" s="21">
        <v>1</v>
      </c>
      <c r="R7" s="21"/>
      <c r="S7" s="14">
        <f>T7+U7+V7+W7+X7</f>
        <v>27</v>
      </c>
      <c r="T7" s="21">
        <v>10</v>
      </c>
      <c r="U7" s="21">
        <v>5</v>
      </c>
      <c r="V7" s="21">
        <v>5</v>
      </c>
      <c r="W7" s="21">
        <v>5</v>
      </c>
      <c r="X7" s="21">
        <v>2</v>
      </c>
      <c r="Y7" s="21"/>
    </row>
    <row r="8" spans="1:25" s="16" customFormat="1" ht="118.5" customHeight="1">
      <c r="A8" s="14">
        <v>3</v>
      </c>
      <c r="B8" s="15" t="s">
        <v>72</v>
      </c>
      <c r="C8" s="15"/>
      <c r="D8" s="15">
        <f aca="true" t="shared" si="0" ref="D8:D39">E8+I8+N8+S8+Y8</f>
        <v>132</v>
      </c>
      <c r="E8" s="15">
        <f aca="true" t="shared" si="1" ref="E8:E39">F8+G8+H8</f>
        <v>60</v>
      </c>
      <c r="F8" s="14">
        <v>40</v>
      </c>
      <c r="G8" s="14">
        <v>10</v>
      </c>
      <c r="H8" s="14">
        <v>10</v>
      </c>
      <c r="I8" s="14">
        <f aca="true" t="shared" si="2" ref="I8:I40">J8+K8+L8+M8</f>
        <v>25</v>
      </c>
      <c r="J8" s="17">
        <v>10</v>
      </c>
      <c r="K8" s="17">
        <v>10</v>
      </c>
      <c r="L8" s="17">
        <v>0</v>
      </c>
      <c r="M8" s="17">
        <v>5</v>
      </c>
      <c r="N8" s="14">
        <f aca="true" t="shared" si="3" ref="N8:N40">O8+P8+Q8+R8</f>
        <v>20</v>
      </c>
      <c r="O8" s="14">
        <v>10</v>
      </c>
      <c r="P8" s="15">
        <v>5</v>
      </c>
      <c r="Q8" s="15">
        <v>5</v>
      </c>
      <c r="R8" s="15">
        <v>0</v>
      </c>
      <c r="S8" s="14">
        <f aca="true" t="shared" si="4" ref="S8:S40">T8+U8+V8+W8+X8</f>
        <v>27</v>
      </c>
      <c r="T8" s="15">
        <v>10</v>
      </c>
      <c r="U8" s="15">
        <v>5</v>
      </c>
      <c r="V8" s="15">
        <v>5</v>
      </c>
      <c r="W8" s="15">
        <v>5</v>
      </c>
      <c r="X8" s="15">
        <v>2</v>
      </c>
      <c r="Y8" s="15">
        <v>0</v>
      </c>
    </row>
    <row r="9" spans="1:25" s="16" customFormat="1" ht="78.75">
      <c r="A9" s="14">
        <v>3</v>
      </c>
      <c r="B9" s="22" t="s">
        <v>85</v>
      </c>
      <c r="C9" s="15"/>
      <c r="D9" s="15">
        <f t="shared" si="0"/>
        <v>132</v>
      </c>
      <c r="E9" s="15">
        <f t="shared" si="1"/>
        <v>60</v>
      </c>
      <c r="F9" s="22">
        <v>40</v>
      </c>
      <c r="G9" s="22">
        <v>10</v>
      </c>
      <c r="H9" s="22">
        <v>10</v>
      </c>
      <c r="I9" s="14">
        <f t="shared" si="2"/>
        <v>25</v>
      </c>
      <c r="J9" s="21">
        <v>10</v>
      </c>
      <c r="K9" s="21">
        <v>10</v>
      </c>
      <c r="L9" s="21"/>
      <c r="M9" s="21">
        <v>5</v>
      </c>
      <c r="N9" s="14">
        <f t="shared" si="3"/>
        <v>20</v>
      </c>
      <c r="O9" s="21">
        <v>10</v>
      </c>
      <c r="P9" s="21">
        <v>10</v>
      </c>
      <c r="Q9" s="21">
        <v>0</v>
      </c>
      <c r="R9" s="21"/>
      <c r="S9" s="14">
        <f t="shared" si="4"/>
        <v>27</v>
      </c>
      <c r="T9" s="21">
        <v>10</v>
      </c>
      <c r="U9" s="21">
        <v>5</v>
      </c>
      <c r="V9" s="21">
        <v>5</v>
      </c>
      <c r="W9" s="21">
        <v>5</v>
      </c>
      <c r="X9" s="21">
        <v>2</v>
      </c>
      <c r="Y9" s="21"/>
    </row>
    <row r="10" spans="1:25" s="16" customFormat="1" ht="86.25" customHeight="1">
      <c r="A10" s="14">
        <v>3</v>
      </c>
      <c r="B10" s="22" t="s">
        <v>86</v>
      </c>
      <c r="C10" s="15"/>
      <c r="D10" s="15">
        <f t="shared" si="0"/>
        <v>132</v>
      </c>
      <c r="E10" s="15">
        <f t="shared" si="1"/>
        <v>60</v>
      </c>
      <c r="F10" s="22">
        <v>40</v>
      </c>
      <c r="G10" s="22">
        <v>10</v>
      </c>
      <c r="H10" s="22">
        <v>10</v>
      </c>
      <c r="I10" s="14">
        <f t="shared" si="2"/>
        <v>25</v>
      </c>
      <c r="J10" s="21">
        <v>10</v>
      </c>
      <c r="K10" s="21">
        <v>10</v>
      </c>
      <c r="L10" s="21"/>
      <c r="M10" s="21">
        <v>5</v>
      </c>
      <c r="N10" s="14">
        <f t="shared" si="3"/>
        <v>25</v>
      </c>
      <c r="O10" s="21">
        <v>10</v>
      </c>
      <c r="P10" s="21">
        <v>10</v>
      </c>
      <c r="Q10" s="21">
        <v>5</v>
      </c>
      <c r="R10" s="21"/>
      <c r="S10" s="14">
        <f t="shared" si="4"/>
        <v>22</v>
      </c>
      <c r="T10" s="21">
        <v>5</v>
      </c>
      <c r="U10" s="21">
        <v>5</v>
      </c>
      <c r="V10" s="21">
        <v>5</v>
      </c>
      <c r="W10" s="21">
        <v>5</v>
      </c>
      <c r="X10" s="21">
        <v>2</v>
      </c>
      <c r="Y10" s="21"/>
    </row>
    <row r="11" spans="1:25" s="16" customFormat="1" ht="93.75" customHeight="1">
      <c r="A11" s="14">
        <v>4</v>
      </c>
      <c r="B11" s="22" t="s">
        <v>87</v>
      </c>
      <c r="C11" s="15"/>
      <c r="D11" s="15">
        <f t="shared" si="0"/>
        <v>131</v>
      </c>
      <c r="E11" s="15">
        <f t="shared" si="1"/>
        <v>60</v>
      </c>
      <c r="F11" s="22">
        <v>40</v>
      </c>
      <c r="G11" s="22">
        <v>10</v>
      </c>
      <c r="H11" s="22">
        <v>10</v>
      </c>
      <c r="I11" s="14">
        <f t="shared" si="2"/>
        <v>25</v>
      </c>
      <c r="J11" s="21">
        <v>10</v>
      </c>
      <c r="K11" s="21">
        <v>10</v>
      </c>
      <c r="L11" s="21"/>
      <c r="M11" s="21">
        <v>5</v>
      </c>
      <c r="N11" s="14">
        <f t="shared" si="3"/>
        <v>21</v>
      </c>
      <c r="O11" s="21">
        <v>10</v>
      </c>
      <c r="P11" s="21">
        <v>10</v>
      </c>
      <c r="Q11" s="21">
        <v>1</v>
      </c>
      <c r="R11" s="21"/>
      <c r="S11" s="14">
        <f t="shared" si="4"/>
        <v>25</v>
      </c>
      <c r="T11" s="21">
        <v>10</v>
      </c>
      <c r="U11" s="21">
        <v>5</v>
      </c>
      <c r="V11" s="21">
        <v>5</v>
      </c>
      <c r="W11" s="21">
        <v>5</v>
      </c>
      <c r="X11" s="21">
        <v>0</v>
      </c>
      <c r="Y11" s="21"/>
    </row>
    <row r="12" spans="1:25" s="16" customFormat="1" ht="110.25">
      <c r="A12" s="14">
        <v>4</v>
      </c>
      <c r="B12" s="15" t="s">
        <v>32</v>
      </c>
      <c r="C12" s="15"/>
      <c r="D12" s="15">
        <f>E12+I12+N12+S12+Y12</f>
        <v>131</v>
      </c>
      <c r="E12" s="15">
        <f>F12+G12+H12</f>
        <v>60</v>
      </c>
      <c r="F12" s="14">
        <v>40</v>
      </c>
      <c r="G12" s="14">
        <v>10</v>
      </c>
      <c r="H12" s="14">
        <v>10</v>
      </c>
      <c r="I12" s="14">
        <f>J12+K12+L12+M12</f>
        <v>25</v>
      </c>
      <c r="J12" s="14">
        <v>10</v>
      </c>
      <c r="K12" s="14">
        <v>10</v>
      </c>
      <c r="L12" s="14">
        <v>0</v>
      </c>
      <c r="M12" s="14">
        <v>5</v>
      </c>
      <c r="N12" s="14">
        <f>O12+P12+Q12+R12</f>
        <v>21</v>
      </c>
      <c r="O12" s="14">
        <v>10</v>
      </c>
      <c r="P12" s="15">
        <v>10</v>
      </c>
      <c r="Q12" s="15">
        <v>1</v>
      </c>
      <c r="R12" s="15">
        <v>0</v>
      </c>
      <c r="S12" s="14">
        <f>T12+U12+V12+W12+X12</f>
        <v>25</v>
      </c>
      <c r="T12" s="15">
        <v>10</v>
      </c>
      <c r="U12" s="15">
        <v>5</v>
      </c>
      <c r="V12" s="15">
        <v>5</v>
      </c>
      <c r="W12" s="15">
        <v>5</v>
      </c>
      <c r="X12" s="15">
        <v>0</v>
      </c>
      <c r="Y12" s="15"/>
    </row>
    <row r="13" spans="1:25" s="16" customFormat="1" ht="111.75" customHeight="1">
      <c r="A13" s="14">
        <v>5</v>
      </c>
      <c r="B13" s="22" t="s">
        <v>88</v>
      </c>
      <c r="C13" s="15"/>
      <c r="D13" s="15">
        <f>E13+I13+N13+S13+Y13</f>
        <v>130</v>
      </c>
      <c r="E13" s="15">
        <f>F13+G13+H13</f>
        <v>60</v>
      </c>
      <c r="F13" s="22">
        <v>40</v>
      </c>
      <c r="G13" s="22">
        <v>10</v>
      </c>
      <c r="H13" s="22">
        <v>10</v>
      </c>
      <c r="I13" s="14">
        <f>J13+K13+L13+M13</f>
        <v>25</v>
      </c>
      <c r="J13" s="21">
        <v>10</v>
      </c>
      <c r="K13" s="21">
        <v>10</v>
      </c>
      <c r="L13" s="21"/>
      <c r="M13" s="21">
        <v>5</v>
      </c>
      <c r="N13" s="14">
        <f>O13+P13+Q13+R13</f>
        <v>20</v>
      </c>
      <c r="O13" s="21">
        <v>10</v>
      </c>
      <c r="P13" s="21">
        <v>10</v>
      </c>
      <c r="Q13" s="21">
        <v>0</v>
      </c>
      <c r="R13" s="21"/>
      <c r="S13" s="14">
        <f>T13+U13+V13+W13+X13</f>
        <v>25</v>
      </c>
      <c r="T13" s="21">
        <v>5</v>
      </c>
      <c r="U13" s="21">
        <v>5</v>
      </c>
      <c r="V13" s="21">
        <v>5</v>
      </c>
      <c r="W13" s="21">
        <v>5</v>
      </c>
      <c r="X13" s="21">
        <v>5</v>
      </c>
      <c r="Y13" s="21"/>
    </row>
    <row r="14" spans="1:25" s="16" customFormat="1" ht="80.25" customHeight="1">
      <c r="A14" s="14">
        <v>5</v>
      </c>
      <c r="B14" s="22" t="s">
        <v>89</v>
      </c>
      <c r="C14" s="15"/>
      <c r="D14" s="15">
        <f>E14+I14+N14+S14+Y14</f>
        <v>130</v>
      </c>
      <c r="E14" s="15">
        <f>F14+G14+H14</f>
        <v>60</v>
      </c>
      <c r="F14" s="22">
        <v>40</v>
      </c>
      <c r="G14" s="22">
        <v>10</v>
      </c>
      <c r="H14" s="22">
        <v>10</v>
      </c>
      <c r="I14" s="14">
        <f>J14+K14+L14+M14</f>
        <v>25</v>
      </c>
      <c r="J14" s="21">
        <v>10</v>
      </c>
      <c r="K14" s="21">
        <v>10</v>
      </c>
      <c r="L14" s="21"/>
      <c r="M14" s="21">
        <v>5</v>
      </c>
      <c r="N14" s="14">
        <f>O14+P14+Q14+R14</f>
        <v>20</v>
      </c>
      <c r="O14" s="21">
        <v>10</v>
      </c>
      <c r="P14" s="21">
        <v>10</v>
      </c>
      <c r="Q14" s="21">
        <v>0</v>
      </c>
      <c r="R14" s="21"/>
      <c r="S14" s="14">
        <f>T14+U14+V14+W14+X14</f>
        <v>25</v>
      </c>
      <c r="T14" s="21">
        <v>10</v>
      </c>
      <c r="U14" s="21">
        <v>5</v>
      </c>
      <c r="V14" s="21">
        <v>5</v>
      </c>
      <c r="W14" s="21">
        <v>5</v>
      </c>
      <c r="X14" s="21">
        <v>0</v>
      </c>
      <c r="Y14" s="21"/>
    </row>
    <row r="15" spans="1:25" s="16" customFormat="1" ht="78.75" customHeight="1">
      <c r="A15" s="14">
        <v>5</v>
      </c>
      <c r="B15" s="15" t="s">
        <v>30</v>
      </c>
      <c r="C15" s="15"/>
      <c r="D15" s="15">
        <f>E15+I15+N15+S15+Y15</f>
        <v>130</v>
      </c>
      <c r="E15" s="15">
        <f>F15+G15+H15</f>
        <v>60</v>
      </c>
      <c r="F15" s="14">
        <v>40</v>
      </c>
      <c r="G15" s="14">
        <v>10</v>
      </c>
      <c r="H15" s="14">
        <v>10</v>
      </c>
      <c r="I15" s="14">
        <f>J15+K15+L15+M15</f>
        <v>25</v>
      </c>
      <c r="J15" s="14">
        <v>10</v>
      </c>
      <c r="K15" s="14">
        <v>10</v>
      </c>
      <c r="L15" s="14">
        <v>0</v>
      </c>
      <c r="M15" s="14">
        <v>5</v>
      </c>
      <c r="N15" s="14">
        <f>O15+P15+Q15+R15</f>
        <v>20</v>
      </c>
      <c r="O15" s="14">
        <v>10</v>
      </c>
      <c r="P15" s="14">
        <v>10</v>
      </c>
      <c r="Q15" s="14">
        <v>0</v>
      </c>
      <c r="R15" s="14">
        <v>0</v>
      </c>
      <c r="S15" s="14">
        <f>T15+U15+V15+W15+X15</f>
        <v>25</v>
      </c>
      <c r="T15" s="14">
        <v>10</v>
      </c>
      <c r="U15" s="14">
        <v>5</v>
      </c>
      <c r="V15" s="14">
        <v>5</v>
      </c>
      <c r="W15" s="14">
        <v>5</v>
      </c>
      <c r="X15" s="14">
        <v>0</v>
      </c>
      <c r="Y15" s="14"/>
    </row>
    <row r="16" spans="1:25" s="16" customFormat="1" ht="92.25" customHeight="1">
      <c r="A16" s="14">
        <v>6</v>
      </c>
      <c r="B16" s="22" t="s">
        <v>90</v>
      </c>
      <c r="C16" s="15"/>
      <c r="D16" s="15">
        <f t="shared" si="0"/>
        <v>129</v>
      </c>
      <c r="E16" s="15">
        <f t="shared" si="1"/>
        <v>60</v>
      </c>
      <c r="F16" s="22">
        <v>40</v>
      </c>
      <c r="G16" s="22">
        <v>10</v>
      </c>
      <c r="H16" s="22">
        <v>10</v>
      </c>
      <c r="I16" s="14">
        <f t="shared" si="2"/>
        <v>25</v>
      </c>
      <c r="J16" s="21">
        <v>10</v>
      </c>
      <c r="K16" s="21">
        <v>10</v>
      </c>
      <c r="L16" s="21"/>
      <c r="M16" s="21">
        <v>5</v>
      </c>
      <c r="N16" s="14">
        <f t="shared" si="3"/>
        <v>19</v>
      </c>
      <c r="O16" s="21">
        <v>4</v>
      </c>
      <c r="P16" s="21">
        <v>10</v>
      </c>
      <c r="Q16" s="21">
        <v>5</v>
      </c>
      <c r="R16" s="21"/>
      <c r="S16" s="14">
        <f t="shared" si="4"/>
        <v>25</v>
      </c>
      <c r="T16" s="21">
        <v>10</v>
      </c>
      <c r="U16" s="21">
        <v>5</v>
      </c>
      <c r="V16" s="21">
        <v>5</v>
      </c>
      <c r="W16" s="21">
        <v>5</v>
      </c>
      <c r="X16" s="21">
        <v>0</v>
      </c>
      <c r="Y16" s="21"/>
    </row>
    <row r="17" spans="1:25" s="16" customFormat="1" ht="85.5" customHeight="1">
      <c r="A17" s="14">
        <v>7</v>
      </c>
      <c r="B17" s="22" t="s">
        <v>91</v>
      </c>
      <c r="C17" s="15"/>
      <c r="D17" s="15">
        <f t="shared" si="0"/>
        <v>128</v>
      </c>
      <c r="E17" s="15">
        <f t="shared" si="1"/>
        <v>55</v>
      </c>
      <c r="F17" s="22">
        <v>40</v>
      </c>
      <c r="G17" s="22">
        <v>5</v>
      </c>
      <c r="H17" s="22">
        <v>10</v>
      </c>
      <c r="I17" s="14">
        <f t="shared" si="2"/>
        <v>25</v>
      </c>
      <c r="J17" s="21">
        <v>10</v>
      </c>
      <c r="K17" s="21">
        <v>10</v>
      </c>
      <c r="L17" s="21"/>
      <c r="M17" s="21">
        <v>5</v>
      </c>
      <c r="N17" s="14">
        <f t="shared" si="3"/>
        <v>21</v>
      </c>
      <c r="O17" s="21">
        <v>10</v>
      </c>
      <c r="P17" s="21">
        <v>10</v>
      </c>
      <c r="Q17" s="21">
        <v>1</v>
      </c>
      <c r="R17" s="21"/>
      <c r="S17" s="14">
        <f t="shared" si="4"/>
        <v>27</v>
      </c>
      <c r="T17" s="21">
        <v>10</v>
      </c>
      <c r="U17" s="21">
        <v>5</v>
      </c>
      <c r="V17" s="21">
        <v>5</v>
      </c>
      <c r="W17" s="21">
        <v>5</v>
      </c>
      <c r="X17" s="21">
        <v>2</v>
      </c>
      <c r="Y17" s="21"/>
    </row>
    <row r="18" spans="1:25" s="16" customFormat="1" ht="101.25" customHeight="1">
      <c r="A18" s="14">
        <v>7</v>
      </c>
      <c r="B18" s="22" t="s">
        <v>92</v>
      </c>
      <c r="C18" s="15"/>
      <c r="D18" s="15">
        <f t="shared" si="0"/>
        <v>128</v>
      </c>
      <c r="E18" s="15">
        <f t="shared" si="1"/>
        <v>55</v>
      </c>
      <c r="F18" s="22">
        <v>40</v>
      </c>
      <c r="G18" s="22">
        <v>5</v>
      </c>
      <c r="H18" s="22">
        <v>10</v>
      </c>
      <c r="I18" s="14">
        <f t="shared" si="2"/>
        <v>25</v>
      </c>
      <c r="J18" s="21">
        <v>10</v>
      </c>
      <c r="K18" s="21">
        <v>10</v>
      </c>
      <c r="L18" s="21"/>
      <c r="M18" s="21">
        <v>5</v>
      </c>
      <c r="N18" s="14">
        <f t="shared" si="3"/>
        <v>18</v>
      </c>
      <c r="O18" s="21">
        <v>8</v>
      </c>
      <c r="P18" s="21">
        <v>10</v>
      </c>
      <c r="Q18" s="21">
        <v>0</v>
      </c>
      <c r="R18" s="21"/>
      <c r="S18" s="14">
        <f t="shared" si="4"/>
        <v>30</v>
      </c>
      <c r="T18" s="21">
        <v>10</v>
      </c>
      <c r="U18" s="21">
        <v>5</v>
      </c>
      <c r="V18" s="21">
        <v>5</v>
      </c>
      <c r="W18" s="21">
        <v>5</v>
      </c>
      <c r="X18" s="21">
        <v>5</v>
      </c>
      <c r="Y18" s="21"/>
    </row>
    <row r="19" spans="1:25" s="16" customFormat="1" ht="112.5" customHeight="1">
      <c r="A19" s="14">
        <v>7</v>
      </c>
      <c r="B19" s="15" t="s">
        <v>31</v>
      </c>
      <c r="C19" s="15"/>
      <c r="D19" s="15">
        <f>E19+I19+N19+S19+Y19</f>
        <v>128</v>
      </c>
      <c r="E19" s="15">
        <f>F19+G19+H19</f>
        <v>55</v>
      </c>
      <c r="F19" s="14">
        <v>40</v>
      </c>
      <c r="G19" s="14">
        <v>5</v>
      </c>
      <c r="H19" s="14">
        <v>10</v>
      </c>
      <c r="I19" s="14">
        <f>J19+K19+L19+M19</f>
        <v>25</v>
      </c>
      <c r="J19" s="14">
        <v>10</v>
      </c>
      <c r="K19" s="14">
        <v>10</v>
      </c>
      <c r="L19" s="14">
        <v>0</v>
      </c>
      <c r="M19" s="14">
        <v>5</v>
      </c>
      <c r="N19" s="14">
        <f>O19+P19+Q19+R19</f>
        <v>21</v>
      </c>
      <c r="O19" s="14">
        <v>10</v>
      </c>
      <c r="P19" s="14">
        <v>10</v>
      </c>
      <c r="Q19" s="14">
        <v>1</v>
      </c>
      <c r="R19" s="14">
        <v>0</v>
      </c>
      <c r="S19" s="14">
        <f>T19+U19+V19+W19+X19</f>
        <v>27</v>
      </c>
      <c r="T19" s="14">
        <v>10</v>
      </c>
      <c r="U19" s="14">
        <v>5</v>
      </c>
      <c r="V19" s="14">
        <v>5</v>
      </c>
      <c r="W19" s="14">
        <v>5</v>
      </c>
      <c r="X19" s="14">
        <v>2</v>
      </c>
      <c r="Y19" s="14"/>
    </row>
    <row r="20" spans="1:25" s="16" customFormat="1" ht="94.5">
      <c r="A20" s="14">
        <v>7</v>
      </c>
      <c r="B20" s="15" t="s">
        <v>75</v>
      </c>
      <c r="C20" s="15"/>
      <c r="D20" s="15">
        <f>E20+I20+N20+S20+Y20</f>
        <v>128</v>
      </c>
      <c r="E20" s="15">
        <f>F20+G20+H20</f>
        <v>55</v>
      </c>
      <c r="F20" s="14">
        <v>40</v>
      </c>
      <c r="G20" s="14">
        <v>5</v>
      </c>
      <c r="H20" s="14">
        <v>10</v>
      </c>
      <c r="I20" s="14">
        <f>J20+K20+L20+M20</f>
        <v>25</v>
      </c>
      <c r="J20" s="14">
        <v>10</v>
      </c>
      <c r="K20" s="14">
        <v>10</v>
      </c>
      <c r="L20" s="14">
        <v>0</v>
      </c>
      <c r="M20" s="14">
        <v>5</v>
      </c>
      <c r="N20" s="14">
        <f>O20+P20+Q20+R20</f>
        <v>18</v>
      </c>
      <c r="O20" s="14">
        <v>8</v>
      </c>
      <c r="P20" s="14">
        <v>10</v>
      </c>
      <c r="Q20" s="14">
        <v>0</v>
      </c>
      <c r="R20" s="14">
        <v>0</v>
      </c>
      <c r="S20" s="14">
        <f>T20+U20+V20+W20+X20</f>
        <v>30</v>
      </c>
      <c r="T20" s="14">
        <v>10</v>
      </c>
      <c r="U20" s="14">
        <v>5</v>
      </c>
      <c r="V20" s="14">
        <v>5</v>
      </c>
      <c r="W20" s="14">
        <v>5</v>
      </c>
      <c r="X20" s="14">
        <v>5</v>
      </c>
      <c r="Y20" s="14">
        <v>0</v>
      </c>
    </row>
    <row r="21" spans="1:25" s="16" customFormat="1" ht="119.25" customHeight="1">
      <c r="A21" s="14">
        <v>8</v>
      </c>
      <c r="B21" s="22" t="s">
        <v>93</v>
      </c>
      <c r="C21" s="15"/>
      <c r="D21" s="15">
        <f t="shared" si="0"/>
        <v>127</v>
      </c>
      <c r="E21" s="15">
        <f t="shared" si="1"/>
        <v>55</v>
      </c>
      <c r="F21" s="22">
        <v>40</v>
      </c>
      <c r="G21" s="22">
        <v>5</v>
      </c>
      <c r="H21" s="22">
        <v>10</v>
      </c>
      <c r="I21" s="14">
        <f t="shared" si="2"/>
        <v>25</v>
      </c>
      <c r="J21" s="21">
        <v>10</v>
      </c>
      <c r="K21" s="21">
        <v>10</v>
      </c>
      <c r="L21" s="21"/>
      <c r="M21" s="21">
        <v>5</v>
      </c>
      <c r="N21" s="14">
        <f t="shared" si="3"/>
        <v>20</v>
      </c>
      <c r="O21" s="21">
        <v>10</v>
      </c>
      <c r="P21" s="21">
        <v>10</v>
      </c>
      <c r="Q21" s="21">
        <v>0</v>
      </c>
      <c r="R21" s="21"/>
      <c r="S21" s="14">
        <f t="shared" si="4"/>
        <v>27</v>
      </c>
      <c r="T21" s="21">
        <v>10</v>
      </c>
      <c r="U21" s="21">
        <v>5</v>
      </c>
      <c r="V21" s="21">
        <v>5</v>
      </c>
      <c r="W21" s="21">
        <v>5</v>
      </c>
      <c r="X21" s="21">
        <v>2</v>
      </c>
      <c r="Y21" s="21"/>
    </row>
    <row r="22" spans="1:25" s="16" customFormat="1" ht="107.25" customHeight="1">
      <c r="A22" s="14">
        <v>8</v>
      </c>
      <c r="B22" s="22" t="s">
        <v>94</v>
      </c>
      <c r="C22" s="15"/>
      <c r="D22" s="15">
        <f t="shared" si="0"/>
        <v>127</v>
      </c>
      <c r="E22" s="15">
        <f t="shared" si="1"/>
        <v>55</v>
      </c>
      <c r="F22" s="22">
        <v>40</v>
      </c>
      <c r="G22" s="22">
        <v>5</v>
      </c>
      <c r="H22" s="22">
        <v>10</v>
      </c>
      <c r="I22" s="14">
        <f t="shared" si="2"/>
        <v>20</v>
      </c>
      <c r="J22" s="21">
        <v>10</v>
      </c>
      <c r="K22" s="21">
        <v>10</v>
      </c>
      <c r="L22" s="21"/>
      <c r="M22" s="21">
        <v>0</v>
      </c>
      <c r="N22" s="14">
        <f t="shared" si="3"/>
        <v>25</v>
      </c>
      <c r="O22" s="21">
        <v>10</v>
      </c>
      <c r="P22" s="21">
        <v>10</v>
      </c>
      <c r="Q22" s="21">
        <v>5</v>
      </c>
      <c r="R22" s="21"/>
      <c r="S22" s="14">
        <f t="shared" si="4"/>
        <v>27</v>
      </c>
      <c r="T22" s="21">
        <v>10</v>
      </c>
      <c r="U22" s="21">
        <v>5</v>
      </c>
      <c r="V22" s="21">
        <v>5</v>
      </c>
      <c r="W22" s="21">
        <v>5</v>
      </c>
      <c r="X22" s="21">
        <v>2</v>
      </c>
      <c r="Y22" s="21"/>
    </row>
    <row r="23" spans="1:25" s="16" customFormat="1" ht="107.25" customHeight="1">
      <c r="A23" s="14">
        <v>8</v>
      </c>
      <c r="B23" s="22" t="s">
        <v>95</v>
      </c>
      <c r="C23" s="15"/>
      <c r="D23" s="15">
        <f t="shared" si="0"/>
        <v>127</v>
      </c>
      <c r="E23" s="15">
        <f t="shared" si="1"/>
        <v>55</v>
      </c>
      <c r="F23" s="22">
        <v>40</v>
      </c>
      <c r="G23" s="22">
        <v>5</v>
      </c>
      <c r="H23" s="22">
        <v>10</v>
      </c>
      <c r="I23" s="14">
        <f t="shared" si="2"/>
        <v>25</v>
      </c>
      <c r="J23" s="21">
        <v>10</v>
      </c>
      <c r="K23" s="21">
        <v>10</v>
      </c>
      <c r="L23" s="21"/>
      <c r="M23" s="21">
        <v>5</v>
      </c>
      <c r="N23" s="14">
        <f t="shared" si="3"/>
        <v>20</v>
      </c>
      <c r="O23" s="21">
        <v>10</v>
      </c>
      <c r="P23" s="21">
        <v>10</v>
      </c>
      <c r="Q23" s="21">
        <v>0</v>
      </c>
      <c r="R23" s="21"/>
      <c r="S23" s="14">
        <f t="shared" si="4"/>
        <v>27</v>
      </c>
      <c r="T23" s="21">
        <v>10</v>
      </c>
      <c r="U23" s="21">
        <v>5</v>
      </c>
      <c r="V23" s="21">
        <v>5</v>
      </c>
      <c r="W23" s="21">
        <v>5</v>
      </c>
      <c r="X23" s="21">
        <v>2</v>
      </c>
      <c r="Y23" s="21"/>
    </row>
    <row r="24" spans="1:25" s="16" customFormat="1" ht="78.75" customHeight="1">
      <c r="A24" s="14">
        <v>8</v>
      </c>
      <c r="B24" s="22" t="s">
        <v>96</v>
      </c>
      <c r="C24" s="15"/>
      <c r="D24" s="15">
        <f t="shared" si="0"/>
        <v>127</v>
      </c>
      <c r="E24" s="15">
        <f t="shared" si="1"/>
        <v>50</v>
      </c>
      <c r="F24" s="22">
        <v>30</v>
      </c>
      <c r="G24" s="22">
        <v>10</v>
      </c>
      <c r="H24" s="22">
        <v>10</v>
      </c>
      <c r="I24" s="14">
        <f t="shared" si="2"/>
        <v>25</v>
      </c>
      <c r="J24" s="21">
        <v>10</v>
      </c>
      <c r="K24" s="21">
        <v>10</v>
      </c>
      <c r="L24" s="21"/>
      <c r="M24" s="21">
        <v>5</v>
      </c>
      <c r="N24" s="14">
        <f t="shared" si="3"/>
        <v>25</v>
      </c>
      <c r="O24" s="21">
        <v>10</v>
      </c>
      <c r="P24" s="21">
        <v>10</v>
      </c>
      <c r="Q24" s="21">
        <v>5</v>
      </c>
      <c r="R24" s="21"/>
      <c r="S24" s="14">
        <f t="shared" si="4"/>
        <v>27</v>
      </c>
      <c r="T24" s="21">
        <v>10</v>
      </c>
      <c r="U24" s="21">
        <v>5</v>
      </c>
      <c r="V24" s="21">
        <v>5</v>
      </c>
      <c r="W24" s="21">
        <v>5</v>
      </c>
      <c r="X24" s="21">
        <v>2</v>
      </c>
      <c r="Y24" s="21"/>
    </row>
    <row r="25" spans="1:25" s="16" customFormat="1" ht="106.5" customHeight="1">
      <c r="A25" s="14">
        <v>9</v>
      </c>
      <c r="B25" s="22" t="s">
        <v>97</v>
      </c>
      <c r="C25" s="15"/>
      <c r="D25" s="15">
        <f t="shared" si="0"/>
        <v>125</v>
      </c>
      <c r="E25" s="15">
        <f t="shared" si="1"/>
        <v>55</v>
      </c>
      <c r="F25" s="22">
        <v>40</v>
      </c>
      <c r="G25" s="22">
        <v>5</v>
      </c>
      <c r="H25" s="22">
        <v>10</v>
      </c>
      <c r="I25" s="14">
        <f t="shared" si="2"/>
        <v>20</v>
      </c>
      <c r="J25" s="21">
        <v>10</v>
      </c>
      <c r="K25" s="21">
        <v>10</v>
      </c>
      <c r="L25" s="21"/>
      <c r="M25" s="21">
        <v>0</v>
      </c>
      <c r="N25" s="14">
        <f t="shared" si="3"/>
        <v>20</v>
      </c>
      <c r="O25" s="21">
        <v>10</v>
      </c>
      <c r="P25" s="21">
        <v>10</v>
      </c>
      <c r="Q25" s="21">
        <v>0</v>
      </c>
      <c r="R25" s="21"/>
      <c r="S25" s="14">
        <f t="shared" si="4"/>
        <v>30</v>
      </c>
      <c r="T25" s="21">
        <v>10</v>
      </c>
      <c r="U25" s="21">
        <v>5</v>
      </c>
      <c r="V25" s="21">
        <v>5</v>
      </c>
      <c r="W25" s="21">
        <v>5</v>
      </c>
      <c r="X25" s="21">
        <v>5</v>
      </c>
      <c r="Y25" s="21"/>
    </row>
    <row r="26" spans="1:25" s="16" customFormat="1" ht="108" customHeight="1">
      <c r="A26" s="14">
        <v>9</v>
      </c>
      <c r="B26" s="22" t="s">
        <v>98</v>
      </c>
      <c r="C26" s="15"/>
      <c r="D26" s="15">
        <f t="shared" si="0"/>
        <v>125</v>
      </c>
      <c r="E26" s="15">
        <f t="shared" si="1"/>
        <v>55</v>
      </c>
      <c r="F26" s="22">
        <v>40</v>
      </c>
      <c r="G26" s="22">
        <v>5</v>
      </c>
      <c r="H26" s="22">
        <v>10</v>
      </c>
      <c r="I26" s="14">
        <f t="shared" si="2"/>
        <v>20</v>
      </c>
      <c r="J26" s="21">
        <v>10</v>
      </c>
      <c r="K26" s="21">
        <v>10</v>
      </c>
      <c r="L26" s="21"/>
      <c r="M26" s="21">
        <v>0</v>
      </c>
      <c r="N26" s="14">
        <f t="shared" si="3"/>
        <v>20</v>
      </c>
      <c r="O26" s="21">
        <v>10</v>
      </c>
      <c r="P26" s="21">
        <v>10</v>
      </c>
      <c r="Q26" s="21">
        <v>0</v>
      </c>
      <c r="R26" s="21"/>
      <c r="S26" s="14">
        <f t="shared" si="4"/>
        <v>30</v>
      </c>
      <c r="T26" s="21">
        <v>10</v>
      </c>
      <c r="U26" s="21">
        <v>5</v>
      </c>
      <c r="V26" s="21">
        <v>5</v>
      </c>
      <c r="W26" s="21">
        <v>5</v>
      </c>
      <c r="X26" s="23">
        <v>5</v>
      </c>
      <c r="Y26" s="21"/>
    </row>
    <row r="27" spans="1:25" s="16" customFormat="1" ht="110.25">
      <c r="A27" s="14">
        <v>9</v>
      </c>
      <c r="B27" s="15" t="s">
        <v>29</v>
      </c>
      <c r="C27" s="15"/>
      <c r="D27" s="15">
        <f>E27+I27+N27+S27+Y27</f>
        <v>125</v>
      </c>
      <c r="E27" s="15">
        <f>F27+G27+H27</f>
        <v>60</v>
      </c>
      <c r="F27" s="14">
        <v>40</v>
      </c>
      <c r="G27" s="14">
        <v>10</v>
      </c>
      <c r="H27" s="14">
        <v>10</v>
      </c>
      <c r="I27" s="14">
        <f>J27+K27+L27+M27</f>
        <v>25</v>
      </c>
      <c r="J27" s="14">
        <v>10</v>
      </c>
      <c r="K27" s="14">
        <v>10</v>
      </c>
      <c r="L27" s="14">
        <v>0</v>
      </c>
      <c r="M27" s="14">
        <v>5</v>
      </c>
      <c r="N27" s="14">
        <f>O27+P27+Q27+R27</f>
        <v>20</v>
      </c>
      <c r="O27" s="14">
        <v>10</v>
      </c>
      <c r="P27" s="15">
        <v>10</v>
      </c>
      <c r="Q27" s="15">
        <v>0</v>
      </c>
      <c r="R27" s="15">
        <v>0</v>
      </c>
      <c r="S27" s="14">
        <f>T27+U27+V27+W27+X27</f>
        <v>20</v>
      </c>
      <c r="T27" s="15">
        <v>10</v>
      </c>
      <c r="U27" s="15">
        <v>5</v>
      </c>
      <c r="V27" s="15">
        <v>0</v>
      </c>
      <c r="W27" s="15">
        <v>5</v>
      </c>
      <c r="X27" s="15">
        <v>0</v>
      </c>
      <c r="Y27" s="15"/>
    </row>
    <row r="28" spans="1:25" s="16" customFormat="1" ht="78.75" customHeight="1">
      <c r="A28" s="14">
        <v>10</v>
      </c>
      <c r="B28" s="20" t="s">
        <v>76</v>
      </c>
      <c r="C28" s="15"/>
      <c r="D28" s="15">
        <f t="shared" si="0"/>
        <v>123</v>
      </c>
      <c r="E28" s="15">
        <f t="shared" si="1"/>
        <v>60</v>
      </c>
      <c r="F28" s="20">
        <v>40</v>
      </c>
      <c r="G28" s="20">
        <v>10</v>
      </c>
      <c r="H28" s="21">
        <v>10</v>
      </c>
      <c r="I28" s="14">
        <f t="shared" si="2"/>
        <v>20</v>
      </c>
      <c r="J28" s="21">
        <v>10</v>
      </c>
      <c r="K28" s="21">
        <v>10</v>
      </c>
      <c r="L28" s="21"/>
      <c r="M28" s="21">
        <v>0</v>
      </c>
      <c r="N28" s="14">
        <f t="shared" si="3"/>
        <v>18</v>
      </c>
      <c r="O28" s="21">
        <v>8</v>
      </c>
      <c r="P28" s="21">
        <v>10</v>
      </c>
      <c r="Q28" s="21">
        <v>0</v>
      </c>
      <c r="R28" s="21"/>
      <c r="S28" s="14">
        <f t="shared" si="4"/>
        <v>25</v>
      </c>
      <c r="T28" s="21">
        <v>10</v>
      </c>
      <c r="U28" s="21">
        <v>5</v>
      </c>
      <c r="V28" s="21">
        <v>5</v>
      </c>
      <c r="W28" s="21">
        <v>5</v>
      </c>
      <c r="X28" s="21">
        <v>0</v>
      </c>
      <c r="Y28" s="21"/>
    </row>
    <row r="29" spans="1:25" s="16" customFormat="1" ht="78.75" customHeight="1">
      <c r="A29" s="14">
        <v>11</v>
      </c>
      <c r="B29" s="22" t="s">
        <v>99</v>
      </c>
      <c r="C29" s="15"/>
      <c r="D29" s="15">
        <f t="shared" si="0"/>
        <v>122</v>
      </c>
      <c r="E29" s="15">
        <f t="shared" si="1"/>
        <v>60</v>
      </c>
      <c r="F29" s="22">
        <v>40</v>
      </c>
      <c r="G29" s="22">
        <v>10</v>
      </c>
      <c r="H29" s="22">
        <v>10</v>
      </c>
      <c r="I29" s="14">
        <f t="shared" si="2"/>
        <v>15</v>
      </c>
      <c r="J29" s="21">
        <v>10</v>
      </c>
      <c r="K29" s="21">
        <v>0</v>
      </c>
      <c r="L29" s="21"/>
      <c r="M29" s="21">
        <v>5</v>
      </c>
      <c r="N29" s="14">
        <f t="shared" si="3"/>
        <v>20</v>
      </c>
      <c r="O29" s="21">
        <v>10</v>
      </c>
      <c r="P29" s="21">
        <v>10</v>
      </c>
      <c r="Q29" s="21">
        <v>0</v>
      </c>
      <c r="R29" s="21"/>
      <c r="S29" s="14">
        <f t="shared" si="4"/>
        <v>27</v>
      </c>
      <c r="T29" s="21">
        <v>10</v>
      </c>
      <c r="U29" s="21">
        <v>5</v>
      </c>
      <c r="V29" s="21">
        <v>5</v>
      </c>
      <c r="W29" s="21">
        <v>5</v>
      </c>
      <c r="X29" s="21">
        <v>2</v>
      </c>
      <c r="Y29" s="21"/>
    </row>
    <row r="30" spans="1:25" s="16" customFormat="1" ht="99" customHeight="1">
      <c r="A30" s="14">
        <v>12</v>
      </c>
      <c r="B30" s="22" t="s">
        <v>100</v>
      </c>
      <c r="C30" s="15"/>
      <c r="D30" s="15">
        <f t="shared" si="0"/>
        <v>121</v>
      </c>
      <c r="E30" s="15">
        <f t="shared" si="1"/>
        <v>50</v>
      </c>
      <c r="F30" s="24">
        <v>30</v>
      </c>
      <c r="G30" s="22">
        <v>10</v>
      </c>
      <c r="H30" s="22">
        <v>10</v>
      </c>
      <c r="I30" s="14">
        <f t="shared" si="2"/>
        <v>20</v>
      </c>
      <c r="J30" s="21">
        <v>10</v>
      </c>
      <c r="K30" s="21">
        <v>10</v>
      </c>
      <c r="L30" s="21"/>
      <c r="M30" s="21">
        <v>0</v>
      </c>
      <c r="N30" s="14">
        <f t="shared" si="3"/>
        <v>21</v>
      </c>
      <c r="O30" s="21">
        <v>10</v>
      </c>
      <c r="P30" s="21">
        <v>10</v>
      </c>
      <c r="Q30" s="21">
        <v>1</v>
      </c>
      <c r="R30" s="21"/>
      <c r="S30" s="14">
        <f t="shared" si="4"/>
        <v>30</v>
      </c>
      <c r="T30" s="21">
        <v>10</v>
      </c>
      <c r="U30" s="21">
        <v>5</v>
      </c>
      <c r="V30" s="21">
        <v>5</v>
      </c>
      <c r="W30" s="21">
        <v>5</v>
      </c>
      <c r="X30" s="21">
        <v>5</v>
      </c>
      <c r="Y30" s="21"/>
    </row>
    <row r="31" spans="1:25" s="16" customFormat="1" ht="78.75" customHeight="1">
      <c r="A31" s="14">
        <v>13</v>
      </c>
      <c r="B31" s="20" t="s">
        <v>77</v>
      </c>
      <c r="C31" s="15"/>
      <c r="D31" s="15">
        <f t="shared" si="0"/>
        <v>120</v>
      </c>
      <c r="E31" s="15">
        <f t="shared" si="1"/>
        <v>60</v>
      </c>
      <c r="F31" s="20">
        <v>40</v>
      </c>
      <c r="G31" s="20">
        <v>10</v>
      </c>
      <c r="H31" s="25">
        <v>10</v>
      </c>
      <c r="I31" s="14">
        <f t="shared" si="2"/>
        <v>25</v>
      </c>
      <c r="J31" s="21">
        <v>10</v>
      </c>
      <c r="K31" s="21">
        <v>10</v>
      </c>
      <c r="L31" s="21"/>
      <c r="M31" s="21">
        <v>5</v>
      </c>
      <c r="N31" s="14">
        <f t="shared" si="3"/>
        <v>25</v>
      </c>
      <c r="O31" s="21">
        <v>10</v>
      </c>
      <c r="P31" s="21">
        <v>10</v>
      </c>
      <c r="Q31" s="21">
        <v>5</v>
      </c>
      <c r="R31" s="21"/>
      <c r="S31" s="14">
        <f t="shared" si="4"/>
        <v>25</v>
      </c>
      <c r="T31" s="21">
        <v>10</v>
      </c>
      <c r="U31" s="20">
        <v>5</v>
      </c>
      <c r="V31" s="20">
        <v>5</v>
      </c>
      <c r="W31" s="20">
        <v>5</v>
      </c>
      <c r="X31" s="20">
        <v>0</v>
      </c>
      <c r="Y31" s="21">
        <v>-15</v>
      </c>
    </row>
    <row r="32" spans="1:25" s="16" customFormat="1" ht="90.75" customHeight="1">
      <c r="A32" s="14">
        <v>14</v>
      </c>
      <c r="B32" s="20" t="s">
        <v>27</v>
      </c>
      <c r="C32" s="15"/>
      <c r="D32" s="15">
        <f t="shared" si="0"/>
        <v>119</v>
      </c>
      <c r="E32" s="15">
        <f t="shared" si="1"/>
        <v>60</v>
      </c>
      <c r="F32" s="20">
        <v>40</v>
      </c>
      <c r="G32" s="20">
        <v>10</v>
      </c>
      <c r="H32" s="20">
        <v>10</v>
      </c>
      <c r="I32" s="14">
        <f t="shared" si="2"/>
        <v>25</v>
      </c>
      <c r="J32" s="20">
        <v>10</v>
      </c>
      <c r="K32" s="20">
        <v>10</v>
      </c>
      <c r="L32" s="20"/>
      <c r="M32" s="20">
        <v>5</v>
      </c>
      <c r="N32" s="14">
        <f t="shared" si="3"/>
        <v>14</v>
      </c>
      <c r="O32" s="20">
        <v>4</v>
      </c>
      <c r="P32" s="20">
        <v>10</v>
      </c>
      <c r="Q32" s="20">
        <v>0</v>
      </c>
      <c r="R32" s="20"/>
      <c r="S32" s="14">
        <f t="shared" si="4"/>
        <v>25</v>
      </c>
      <c r="T32" s="20">
        <v>10</v>
      </c>
      <c r="U32" s="20">
        <v>5</v>
      </c>
      <c r="V32" s="20">
        <v>5</v>
      </c>
      <c r="W32" s="20">
        <v>5</v>
      </c>
      <c r="X32" s="20">
        <v>0</v>
      </c>
      <c r="Y32" s="20">
        <v>-5</v>
      </c>
    </row>
    <row r="33" spans="1:25" s="16" customFormat="1" ht="99" customHeight="1">
      <c r="A33" s="14">
        <v>15</v>
      </c>
      <c r="B33" s="22" t="s">
        <v>101</v>
      </c>
      <c r="C33" s="15"/>
      <c r="D33" s="15">
        <f t="shared" si="0"/>
        <v>115</v>
      </c>
      <c r="E33" s="15">
        <f t="shared" si="1"/>
        <v>55</v>
      </c>
      <c r="F33" s="22">
        <v>40</v>
      </c>
      <c r="G33" s="22">
        <v>5</v>
      </c>
      <c r="H33" s="22">
        <v>10</v>
      </c>
      <c r="I33" s="14">
        <f t="shared" si="2"/>
        <v>20</v>
      </c>
      <c r="J33" s="21">
        <v>10</v>
      </c>
      <c r="K33" s="21">
        <v>10</v>
      </c>
      <c r="L33" s="21"/>
      <c r="M33" s="21">
        <v>0</v>
      </c>
      <c r="N33" s="14">
        <f t="shared" si="3"/>
        <v>25</v>
      </c>
      <c r="O33" s="21">
        <v>10</v>
      </c>
      <c r="P33" s="21">
        <v>10</v>
      </c>
      <c r="Q33" s="21">
        <v>5</v>
      </c>
      <c r="R33" s="21"/>
      <c r="S33" s="14">
        <f t="shared" si="4"/>
        <v>15</v>
      </c>
      <c r="T33" s="21">
        <v>0</v>
      </c>
      <c r="U33" s="21">
        <v>5</v>
      </c>
      <c r="V33" s="21">
        <v>5</v>
      </c>
      <c r="W33" s="21">
        <v>5</v>
      </c>
      <c r="X33" s="21">
        <v>0</v>
      </c>
      <c r="Y33" s="21"/>
    </row>
    <row r="34" spans="1:25" s="16" customFormat="1" ht="82.5" customHeight="1">
      <c r="A34" s="14">
        <v>15</v>
      </c>
      <c r="B34" s="22" t="s">
        <v>81</v>
      </c>
      <c r="C34" s="15"/>
      <c r="D34" s="15">
        <f t="shared" si="0"/>
        <v>115</v>
      </c>
      <c r="E34" s="15">
        <f t="shared" si="1"/>
        <v>60</v>
      </c>
      <c r="F34" s="22">
        <v>40</v>
      </c>
      <c r="G34" s="22">
        <v>10</v>
      </c>
      <c r="H34" s="22">
        <v>10</v>
      </c>
      <c r="I34" s="14">
        <f t="shared" si="2"/>
        <v>20</v>
      </c>
      <c r="J34" s="21">
        <v>10</v>
      </c>
      <c r="K34" s="21">
        <v>10</v>
      </c>
      <c r="L34" s="21"/>
      <c r="M34" s="21">
        <v>0</v>
      </c>
      <c r="N34" s="14">
        <f t="shared" si="3"/>
        <v>25</v>
      </c>
      <c r="O34" s="21">
        <v>10</v>
      </c>
      <c r="P34" s="21">
        <v>10</v>
      </c>
      <c r="Q34" s="21">
        <v>5</v>
      </c>
      <c r="R34" s="21"/>
      <c r="S34" s="14">
        <f t="shared" si="4"/>
        <v>30</v>
      </c>
      <c r="T34" s="21">
        <v>10</v>
      </c>
      <c r="U34" s="21">
        <v>5</v>
      </c>
      <c r="V34" s="21">
        <v>5</v>
      </c>
      <c r="W34" s="21">
        <v>5</v>
      </c>
      <c r="X34" s="21">
        <v>5</v>
      </c>
      <c r="Y34" s="21">
        <v>-20</v>
      </c>
    </row>
    <row r="35" spans="1:25" s="16" customFormat="1" ht="99" customHeight="1">
      <c r="A35" s="14">
        <v>15</v>
      </c>
      <c r="B35" s="22" t="s">
        <v>102</v>
      </c>
      <c r="C35" s="15"/>
      <c r="D35" s="15">
        <f t="shared" si="0"/>
        <v>115</v>
      </c>
      <c r="E35" s="15">
        <f t="shared" si="1"/>
        <v>60</v>
      </c>
      <c r="F35" s="22">
        <v>40</v>
      </c>
      <c r="G35" s="22">
        <v>10</v>
      </c>
      <c r="H35" s="22">
        <v>10</v>
      </c>
      <c r="I35" s="14">
        <f t="shared" si="2"/>
        <v>15</v>
      </c>
      <c r="J35" s="21">
        <v>10</v>
      </c>
      <c r="K35" s="21">
        <v>0</v>
      </c>
      <c r="L35" s="21"/>
      <c r="M35" s="21">
        <v>5</v>
      </c>
      <c r="N35" s="14">
        <f t="shared" si="3"/>
        <v>20</v>
      </c>
      <c r="O35" s="21">
        <v>10</v>
      </c>
      <c r="P35" s="21">
        <v>10</v>
      </c>
      <c r="Q35" s="21">
        <v>0</v>
      </c>
      <c r="R35" s="21"/>
      <c r="S35" s="14">
        <f t="shared" si="4"/>
        <v>20</v>
      </c>
      <c r="T35" s="21">
        <v>10</v>
      </c>
      <c r="U35" s="21">
        <v>0</v>
      </c>
      <c r="V35" s="21">
        <v>5</v>
      </c>
      <c r="W35" s="21">
        <v>5</v>
      </c>
      <c r="X35" s="21">
        <v>0</v>
      </c>
      <c r="Y35" s="21"/>
    </row>
    <row r="36" spans="1:25" s="16" customFormat="1" ht="93" customHeight="1">
      <c r="A36" s="14">
        <v>16</v>
      </c>
      <c r="B36" s="20" t="s">
        <v>28</v>
      </c>
      <c r="C36" s="15"/>
      <c r="D36" s="15">
        <f t="shared" si="0"/>
        <v>110</v>
      </c>
      <c r="E36" s="15">
        <f t="shared" si="1"/>
        <v>45</v>
      </c>
      <c r="F36" s="20">
        <v>30</v>
      </c>
      <c r="G36" s="20">
        <v>5</v>
      </c>
      <c r="H36" s="25">
        <v>10</v>
      </c>
      <c r="I36" s="14">
        <f t="shared" si="2"/>
        <v>20</v>
      </c>
      <c r="J36" s="21">
        <v>10</v>
      </c>
      <c r="K36" s="21">
        <v>10</v>
      </c>
      <c r="L36" s="21"/>
      <c r="M36" s="21">
        <v>0</v>
      </c>
      <c r="N36" s="14">
        <f t="shared" si="3"/>
        <v>20</v>
      </c>
      <c r="O36" s="21">
        <v>10</v>
      </c>
      <c r="P36" s="21">
        <v>10</v>
      </c>
      <c r="Q36" s="21">
        <v>0</v>
      </c>
      <c r="R36" s="21"/>
      <c r="S36" s="14">
        <f t="shared" si="4"/>
        <v>25</v>
      </c>
      <c r="T36" s="21">
        <v>10</v>
      </c>
      <c r="U36" s="21">
        <v>5</v>
      </c>
      <c r="V36" s="21">
        <v>5</v>
      </c>
      <c r="W36" s="21">
        <v>5</v>
      </c>
      <c r="X36" s="21">
        <v>0</v>
      </c>
      <c r="Y36" s="21"/>
    </row>
    <row r="37" spans="1:25" s="16" customFormat="1" ht="108.75" customHeight="1">
      <c r="A37" s="14">
        <v>17</v>
      </c>
      <c r="B37" s="22" t="s">
        <v>103</v>
      </c>
      <c r="C37" s="15"/>
      <c r="D37" s="15">
        <f t="shared" si="0"/>
        <v>105</v>
      </c>
      <c r="E37" s="15">
        <f t="shared" si="1"/>
        <v>45</v>
      </c>
      <c r="F37" s="22">
        <v>30</v>
      </c>
      <c r="G37" s="22">
        <v>5</v>
      </c>
      <c r="H37" s="22">
        <v>10</v>
      </c>
      <c r="I37" s="14">
        <f t="shared" si="2"/>
        <v>15</v>
      </c>
      <c r="J37" s="21">
        <v>10</v>
      </c>
      <c r="K37" s="21">
        <v>0</v>
      </c>
      <c r="L37" s="21"/>
      <c r="M37" s="21">
        <v>5</v>
      </c>
      <c r="N37" s="14">
        <f t="shared" si="3"/>
        <v>20</v>
      </c>
      <c r="O37" s="21">
        <v>10</v>
      </c>
      <c r="P37" s="21">
        <v>10</v>
      </c>
      <c r="Q37" s="21">
        <v>0</v>
      </c>
      <c r="R37" s="21"/>
      <c r="S37" s="14">
        <f t="shared" si="4"/>
        <v>25</v>
      </c>
      <c r="T37" s="21">
        <v>10</v>
      </c>
      <c r="U37" s="21">
        <v>5</v>
      </c>
      <c r="V37" s="21">
        <v>5</v>
      </c>
      <c r="W37" s="21">
        <v>5</v>
      </c>
      <c r="X37" s="21">
        <v>0</v>
      </c>
      <c r="Y37" s="21"/>
    </row>
    <row r="38" spans="1:25" s="27" customFormat="1" ht="94.5">
      <c r="A38" s="17">
        <v>17</v>
      </c>
      <c r="B38" s="26" t="s">
        <v>0</v>
      </c>
      <c r="C38" s="26"/>
      <c r="D38" s="26">
        <f>E38+I38+N38+S38</f>
        <v>105</v>
      </c>
      <c r="E38" s="26">
        <v>40</v>
      </c>
      <c r="F38" s="17">
        <v>10</v>
      </c>
      <c r="G38" s="17">
        <v>5</v>
      </c>
      <c r="H38" s="17">
        <v>10</v>
      </c>
      <c r="I38" s="17">
        <v>20</v>
      </c>
      <c r="J38" s="17">
        <v>10</v>
      </c>
      <c r="K38" s="17">
        <v>10</v>
      </c>
      <c r="L38" s="17">
        <v>0</v>
      </c>
      <c r="M38" s="17">
        <v>0</v>
      </c>
      <c r="N38" s="17">
        <v>20</v>
      </c>
      <c r="O38" s="17">
        <v>10</v>
      </c>
      <c r="P38" s="17">
        <v>5</v>
      </c>
      <c r="Q38" s="17">
        <v>0</v>
      </c>
      <c r="R38" s="17">
        <v>0</v>
      </c>
      <c r="S38" s="17">
        <f>T38+U38+V38+W38+X38</f>
        <v>25</v>
      </c>
      <c r="T38" s="17">
        <v>10</v>
      </c>
      <c r="U38" s="17">
        <v>5</v>
      </c>
      <c r="V38" s="17">
        <v>5</v>
      </c>
      <c r="W38" s="17">
        <v>5</v>
      </c>
      <c r="X38" s="17">
        <v>0</v>
      </c>
      <c r="Y38" s="17"/>
    </row>
    <row r="39" spans="1:25" s="16" customFormat="1" ht="80.25" customHeight="1">
      <c r="A39" s="14">
        <v>18</v>
      </c>
      <c r="B39" s="22" t="s">
        <v>104</v>
      </c>
      <c r="C39" s="15"/>
      <c r="D39" s="15">
        <f t="shared" si="0"/>
        <v>100</v>
      </c>
      <c r="E39" s="15">
        <f t="shared" si="1"/>
        <v>50</v>
      </c>
      <c r="F39" s="22">
        <v>30</v>
      </c>
      <c r="G39" s="22">
        <v>10</v>
      </c>
      <c r="H39" s="22">
        <v>10</v>
      </c>
      <c r="I39" s="14">
        <f t="shared" si="2"/>
        <v>15</v>
      </c>
      <c r="J39" s="21">
        <v>10</v>
      </c>
      <c r="K39" s="21">
        <v>0</v>
      </c>
      <c r="L39" s="21"/>
      <c r="M39" s="21">
        <v>5</v>
      </c>
      <c r="N39" s="14">
        <f t="shared" si="3"/>
        <v>10</v>
      </c>
      <c r="O39" s="21">
        <v>0</v>
      </c>
      <c r="P39" s="21">
        <v>10</v>
      </c>
      <c r="Q39" s="21">
        <v>0</v>
      </c>
      <c r="R39" s="21"/>
      <c r="S39" s="14">
        <f t="shared" si="4"/>
        <v>25</v>
      </c>
      <c r="T39" s="21">
        <v>10</v>
      </c>
      <c r="U39" s="21">
        <v>5</v>
      </c>
      <c r="V39" s="21">
        <v>5</v>
      </c>
      <c r="W39" s="21">
        <v>5</v>
      </c>
      <c r="X39" s="21">
        <v>0</v>
      </c>
      <c r="Y39" s="21"/>
    </row>
    <row r="40" spans="1:25" s="16" customFormat="1" ht="82.5" customHeight="1">
      <c r="A40" s="14">
        <v>19</v>
      </c>
      <c r="B40" s="22" t="s">
        <v>105</v>
      </c>
      <c r="C40" s="15"/>
      <c r="D40" s="15">
        <v>90</v>
      </c>
      <c r="E40" s="15">
        <f>F40</f>
        <v>20</v>
      </c>
      <c r="F40" s="22">
        <v>20</v>
      </c>
      <c r="G40" s="22" t="s">
        <v>71</v>
      </c>
      <c r="H40" s="22">
        <v>10</v>
      </c>
      <c r="I40" s="14">
        <f t="shared" si="2"/>
        <v>15</v>
      </c>
      <c r="J40" s="21">
        <v>10</v>
      </c>
      <c r="K40" s="21">
        <v>0</v>
      </c>
      <c r="L40" s="21"/>
      <c r="M40" s="21">
        <v>5</v>
      </c>
      <c r="N40" s="14">
        <f t="shared" si="3"/>
        <v>20</v>
      </c>
      <c r="O40" s="21">
        <v>10</v>
      </c>
      <c r="P40" s="21">
        <v>10</v>
      </c>
      <c r="Q40" s="21">
        <v>0</v>
      </c>
      <c r="R40" s="21"/>
      <c r="S40" s="14">
        <f t="shared" si="4"/>
        <v>30</v>
      </c>
      <c r="T40" s="21">
        <v>10</v>
      </c>
      <c r="U40" s="21">
        <v>5</v>
      </c>
      <c r="V40" s="21">
        <v>5</v>
      </c>
      <c r="W40" s="21">
        <v>5</v>
      </c>
      <c r="X40" s="21">
        <v>5</v>
      </c>
      <c r="Y40" s="21"/>
    </row>
    <row r="41" spans="1:25" s="16" customFormat="1" ht="94.5">
      <c r="A41" s="14">
        <v>20</v>
      </c>
      <c r="B41" s="15" t="s">
        <v>33</v>
      </c>
      <c r="C41" s="15"/>
      <c r="D41" s="15">
        <f>E41+I41+N41+S41+Y41</f>
        <v>75</v>
      </c>
      <c r="E41" s="15">
        <f>F41+G41+H41</f>
        <v>45</v>
      </c>
      <c r="F41" s="14">
        <v>40</v>
      </c>
      <c r="G41" s="14">
        <v>5</v>
      </c>
      <c r="H41" s="14">
        <v>0</v>
      </c>
      <c r="I41" s="14">
        <f>J41+K41+L41+M41</f>
        <v>25</v>
      </c>
      <c r="J41" s="14">
        <v>10</v>
      </c>
      <c r="K41" s="14">
        <v>10</v>
      </c>
      <c r="L41" s="14">
        <v>0</v>
      </c>
      <c r="M41" s="14">
        <v>5</v>
      </c>
      <c r="N41" s="14">
        <f>O41+P41+Q41+R41</f>
        <v>20</v>
      </c>
      <c r="O41" s="14">
        <v>10</v>
      </c>
      <c r="P41" s="14">
        <v>10</v>
      </c>
      <c r="Q41" s="14">
        <v>0</v>
      </c>
      <c r="R41" s="14">
        <v>0</v>
      </c>
      <c r="S41" s="14">
        <f>T41+U41+V41+W41+X41</f>
        <v>25</v>
      </c>
      <c r="T41" s="14">
        <v>10</v>
      </c>
      <c r="U41" s="14">
        <v>5</v>
      </c>
      <c r="V41" s="14">
        <v>5</v>
      </c>
      <c r="W41" s="14">
        <v>5</v>
      </c>
      <c r="X41" s="14">
        <v>0</v>
      </c>
      <c r="Y41" s="14">
        <v>-40</v>
      </c>
    </row>
  </sheetData>
  <sheetProtection/>
  <mergeCells count="8">
    <mergeCell ref="W1:Y1"/>
    <mergeCell ref="A2:Y2"/>
    <mergeCell ref="A3:A4"/>
    <mergeCell ref="B3:B4"/>
    <mergeCell ref="E3:H3"/>
    <mergeCell ref="I3:M3"/>
    <mergeCell ref="N3:R3"/>
    <mergeCell ref="S3:X3"/>
  </mergeCells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landscape" paperSize="9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petrovatn</dc:creator>
  <cp:keywords/>
  <dc:description/>
  <cp:lastModifiedBy>Екатерина Евг. Подвербная</cp:lastModifiedBy>
  <cp:lastPrinted>2015-03-06T02:50:09Z</cp:lastPrinted>
  <dcterms:created xsi:type="dcterms:W3CDTF">2012-07-03T06:43:47Z</dcterms:created>
  <dcterms:modified xsi:type="dcterms:W3CDTF">2015-04-07T04:26:44Z</dcterms:modified>
  <cp:category/>
  <cp:version/>
  <cp:contentType/>
  <cp:contentStatus/>
</cp:coreProperties>
</file>